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Zutaute\Desktop\AAAA DOKUMENTAI\ASFALTAVIMAS\2 EILES SARASAS\"/>
    </mc:Choice>
  </mc:AlternateContent>
  <xr:revisionPtr revIDLastSave="0" documentId="8_{FC8A3C89-B559-4B13-AC6B-A9A3F506F563}" xr6:coauthVersionLast="47" xr6:coauthVersionMax="47" xr10:uidLastSave="{00000000-0000-0000-0000-000000000000}"/>
  <bookViews>
    <workbookView xWindow="-120" yWindow="-120" windowWidth="29040" windowHeight="15840" xr2:uid="{E37894EB-736E-46BF-87EA-DDA29FA239CB}"/>
  </bookViews>
  <sheets>
    <sheet name="ASFALTAVIMO SARAŠAS" sheetId="4" r:id="rId1"/>
    <sheet name="1. Gyventojų tankumas" sheetId="22" r:id="rId2"/>
    <sheet name="2. Gatves kategorija" sheetId="21" r:id="rId3"/>
    <sheet name="3. Gretimybės" sheetId="7" r:id="rId4"/>
    <sheet name="4. Jungtis su rajonu" sheetId="6" r:id="rId5"/>
    <sheet name="5. Viešasis transportas" sheetId="10" r:id="rId6"/>
    <sheet name="6. Oro kokybės planas" sheetId="15" r:id="rId7"/>
  </sheets>
  <definedNames>
    <definedName name="_xlnm._FilterDatabase" localSheetId="2" hidden="1">'2. Gatves kategorija'!$A$2:$C$2</definedName>
    <definedName name="_xlnm._FilterDatabase" localSheetId="3" hidden="1">'3. Gretimybės'!$A$2:$B$2</definedName>
    <definedName name="_xlnm._FilterDatabase" localSheetId="4" hidden="1">'4. Jungtis su rajonu'!$A$2:$B$2</definedName>
    <definedName name="_xlnm._FilterDatabase" localSheetId="5" hidden="1">'5. Viešasis transportas'!$A$2:$B$2</definedName>
    <definedName name="_xlnm._FilterDatabase" localSheetId="6" hidden="1">'6. Oro kokybės planas'!$A$1:$E$39</definedName>
    <definedName name="_xlnm._FilterDatabase" localSheetId="0" hidden="1">'ASFALTAVIMO SARAŠAS'!$C$3:$R$3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4" l="1"/>
  <c r="Q92" i="4" s="1"/>
  <c r="F82" i="4"/>
  <c r="Q82" i="4" s="1"/>
  <c r="Q4" i="4" l="1"/>
  <c r="Q5" i="4"/>
  <c r="Q6" i="4"/>
  <c r="Q13" i="4"/>
  <c r="Q14" i="4"/>
  <c r="Q15" i="4"/>
  <c r="Q18" i="4"/>
  <c r="Q20" i="4"/>
  <c r="Q21" i="4"/>
  <c r="Q22" i="4"/>
  <c r="Q26" i="4"/>
  <c r="Q29" i="4"/>
  <c r="Q35" i="4"/>
  <c r="Q37" i="4"/>
  <c r="Q40" i="4"/>
  <c r="Q45" i="4"/>
  <c r="Q47" i="4"/>
  <c r="Q48" i="4"/>
  <c r="Q53" i="4"/>
  <c r="Q54" i="4"/>
  <c r="Q57" i="4"/>
  <c r="Q59" i="4"/>
  <c r="Q61" i="4"/>
  <c r="Q63" i="4"/>
  <c r="Q65" i="4"/>
  <c r="Q67" i="4"/>
  <c r="Q70" i="4"/>
  <c r="Q75" i="4"/>
  <c r="Q76" i="4"/>
  <c r="Q77" i="4"/>
  <c r="Q78" i="4"/>
  <c r="Q84" i="4"/>
  <c r="F36" i="4" l="1"/>
  <c r="Q36" i="4" s="1"/>
  <c r="F89" i="4" l="1"/>
  <c r="Q89" i="4" s="1"/>
  <c r="F46" i="4"/>
  <c r="Q46" i="4" s="1"/>
  <c r="F42" i="4"/>
  <c r="Q42" i="4" s="1"/>
  <c r="F85" i="4"/>
  <c r="Q85" i="4" s="1"/>
  <c r="F83" i="4"/>
  <c r="Q83" i="4" s="1"/>
  <c r="F30" i="4"/>
  <c r="Q30" i="4" s="1"/>
  <c r="F60" i="4"/>
  <c r="Q60" i="4" s="1"/>
  <c r="F24" i="4"/>
  <c r="Q24" i="4" s="1"/>
  <c r="F112" i="4"/>
  <c r="Q112" i="4" s="1"/>
  <c r="F114" i="4"/>
  <c r="Q114" i="4" s="1"/>
  <c r="F116" i="4"/>
  <c r="Q116" i="4" s="1"/>
  <c r="F27" i="4"/>
  <c r="Q27" i="4" s="1"/>
  <c r="F96" i="4"/>
  <c r="Q96" i="4" s="1"/>
  <c r="F106" i="4"/>
  <c r="Q106" i="4" s="1"/>
  <c r="F50" i="4"/>
  <c r="Q50" i="4" s="1"/>
  <c r="F88" i="4"/>
  <c r="Q88" i="4" s="1"/>
  <c r="F100" i="4"/>
  <c r="Q100" i="4" s="1"/>
  <c r="F62" i="4"/>
  <c r="Q62" i="4" s="1"/>
  <c r="F111" i="4"/>
  <c r="Q111" i="4" s="1"/>
  <c r="F73" i="4"/>
  <c r="Q73" i="4" s="1"/>
  <c r="F109" i="4"/>
  <c r="Q109" i="4" s="1"/>
  <c r="F43" i="4"/>
  <c r="Q43" i="4" s="1"/>
  <c r="F9" i="4"/>
  <c r="Q9" i="4" s="1"/>
  <c r="F10" i="4"/>
  <c r="Q10" i="4" s="1"/>
  <c r="F49" i="4"/>
  <c r="Q49" i="4" s="1"/>
  <c r="F23" i="4"/>
  <c r="Q23" i="4" s="1"/>
  <c r="F31" i="4"/>
  <c r="Q31" i="4" s="1"/>
  <c r="F69" i="4"/>
  <c r="Q69" i="4" s="1"/>
  <c r="F104" i="4"/>
  <c r="Q104" i="4" s="1"/>
  <c r="F38" i="4"/>
  <c r="Q38" i="4" s="1"/>
  <c r="F94" i="4"/>
  <c r="Q94" i="4" s="1"/>
  <c r="F86" i="4"/>
  <c r="Q86" i="4" s="1"/>
  <c r="F79" i="4"/>
  <c r="Q79" i="4" s="1"/>
  <c r="F80" i="4"/>
  <c r="Q80" i="4" s="1"/>
  <c r="F117" i="4"/>
  <c r="Q117" i="4" s="1"/>
  <c r="F44" i="4"/>
  <c r="Q44" i="4" s="1"/>
  <c r="F93" i="4"/>
  <c r="Q93" i="4" s="1"/>
  <c r="F105" i="4"/>
  <c r="Q105" i="4" s="1"/>
  <c r="F101" i="4"/>
  <c r="Q101" i="4" s="1"/>
  <c r="F17" i="4"/>
  <c r="Q17" i="4" s="1"/>
  <c r="F87" i="4"/>
  <c r="Q87" i="4" s="1"/>
  <c r="F32" i="4"/>
  <c r="Q32" i="4" s="1"/>
  <c r="F16" i="4"/>
  <c r="Q16" i="4" s="1"/>
  <c r="F91" i="4"/>
  <c r="Q91" i="4" s="1"/>
  <c r="F99" i="4"/>
  <c r="Q99" i="4" s="1"/>
  <c r="F19" i="4"/>
  <c r="Q19" i="4" s="1"/>
  <c r="F41" i="4"/>
  <c r="Q41" i="4" s="1"/>
  <c r="F7" i="4"/>
  <c r="Q7" i="4" s="1"/>
  <c r="F28" i="4"/>
  <c r="Q28" i="4" s="1"/>
  <c r="F102" i="4"/>
  <c r="Q102" i="4" s="1"/>
  <c r="F81" i="4"/>
  <c r="Q81" i="4" s="1"/>
  <c r="F58" i="4"/>
  <c r="Q58" i="4" s="1"/>
  <c r="F90" i="4"/>
  <c r="Q90" i="4" s="1"/>
  <c r="F12" i="4"/>
  <c r="Q12" i="4" s="1"/>
  <c r="F52" i="4"/>
  <c r="Q52" i="4" s="1"/>
  <c r="F97" i="4"/>
  <c r="Q97" i="4" s="1"/>
  <c r="F115" i="4"/>
  <c r="Q115" i="4" s="1"/>
  <c r="F107" i="4"/>
  <c r="Q107" i="4" s="1"/>
  <c r="F103" i="4"/>
  <c r="Q103" i="4" s="1"/>
  <c r="F51" i="4"/>
  <c r="Q51" i="4" s="1"/>
  <c r="F74" i="4"/>
  <c r="Q74" i="4" s="1"/>
  <c r="F25" i="4"/>
  <c r="Q25" i="4" s="1"/>
  <c r="F95" i="4"/>
  <c r="Q95" i="4" s="1"/>
  <c r="F108" i="4"/>
  <c r="Q108" i="4" s="1"/>
  <c r="F72" i="4"/>
  <c r="Q72" i="4" s="1"/>
  <c r="F98" i="4"/>
  <c r="Q98" i="4" s="1"/>
  <c r="F64" i="4"/>
  <c r="Q64" i="4" s="1"/>
  <c r="F55" i="4"/>
  <c r="Q55" i="4" s="1"/>
  <c r="F68" i="4"/>
  <c r="Q68" i="4" s="1"/>
  <c r="F66" i="4"/>
  <c r="Q66" i="4" s="1"/>
  <c r="F39" i="4"/>
  <c r="Q39" i="4" s="1"/>
  <c r="F110" i="4"/>
  <c r="Q110" i="4" s="1"/>
  <c r="F56" i="4"/>
  <c r="Q56" i="4" s="1"/>
  <c r="F11" i="4"/>
  <c r="Q11" i="4" s="1"/>
  <c r="F8" i="4"/>
  <c r="Q8" i="4" s="1"/>
  <c r="F34" i="4"/>
  <c r="Q34" i="4" s="1"/>
  <c r="F71" i="4"/>
  <c r="Q71" i="4" s="1"/>
</calcChain>
</file>

<file path=xl/sharedStrings.xml><?xml version="1.0" encoding="utf-8"?>
<sst xmlns="http://schemas.openxmlformats.org/spreadsheetml/2006/main" count="1044" uniqueCount="223">
  <si>
    <t>#</t>
  </si>
  <si>
    <t>Id</t>
  </si>
  <si>
    <t>Gatve</t>
  </si>
  <si>
    <t>Atkarpa</t>
  </si>
  <si>
    <t>Ne</t>
  </si>
  <si>
    <t>Taip</t>
  </si>
  <si>
    <t>3 atkarpos</t>
  </si>
  <si>
    <t>Raguvos takas</t>
  </si>
  <si>
    <t>Kulpės g,</t>
  </si>
  <si>
    <t>Medelyno g,</t>
  </si>
  <si>
    <t>nuo Tauro g, iki Nr, 42</t>
  </si>
  <si>
    <t>nuo Utenos g, iki Skuodo g, Nr, 2C</t>
  </si>
  <si>
    <t>Skalvių g, iki Baltų g,</t>
  </si>
  <si>
    <t>Nuo Žemynos g, 47 iki Žiogų g,</t>
  </si>
  <si>
    <t>Nuo Šilubalio iki Ukmergės g,</t>
  </si>
  <si>
    <t>Tarp Lazdynų g, ir Karklų g,( įskaitant sankryžą)</t>
  </si>
  <si>
    <t>nuo Birutės g, iki Miško (Medelyno pusėje)</t>
  </si>
  <si>
    <t>Nuo Skroblų g, 2 iki Skroblų g, 66</t>
  </si>
  <si>
    <t>Nuo Klaipėdos g, iki V, Bielskio g,</t>
  </si>
  <si>
    <t>Sedos g,</t>
  </si>
  <si>
    <t>Nuo Birutės g, iki Sodo g,</t>
  </si>
  <si>
    <t>Nuo Miško g, 37c iki Panevežio g,</t>
  </si>
  <si>
    <t>Mažvydo, M, g,</t>
  </si>
  <si>
    <t>Kalniškių g,</t>
  </si>
  <si>
    <t>nuo Šatrijos g, ir Vykinto g,</t>
  </si>
  <si>
    <t>nuo Mažvydo iki Šaiulių raj, ribos</t>
  </si>
  <si>
    <t>Baltų g,- Sembos g,</t>
  </si>
  <si>
    <t>Skalvių g, 7 - Baltų g,</t>
  </si>
  <si>
    <t>nuo Sembos g, iki Tyravos g,</t>
  </si>
  <si>
    <t>Vaivorykštės g,</t>
  </si>
  <si>
    <t>Nuo Ąžuolyno g, iki Skroblų g,</t>
  </si>
  <si>
    <t>Miglės g,</t>
  </si>
  <si>
    <t>Nuo V, Bielskio g, iki Mirtų g, 13</t>
  </si>
  <si>
    <t>Nuo Kėdainių g, iki Ukmergės g, 84</t>
  </si>
  <si>
    <t>Nuo V, Bielskio iki miesto ribos</t>
  </si>
  <si>
    <t>Nuo Ukmergės g, iki Viržių g, 13</t>
  </si>
  <si>
    <t>Balas</t>
  </si>
  <si>
    <t>Balai</t>
  </si>
  <si>
    <t>Viešas transportas</t>
  </si>
  <si>
    <t>GRETIMYBĖS</t>
  </si>
  <si>
    <t>Jungtis su rajono teritorija</t>
  </si>
  <si>
    <t>Gatvė</t>
  </si>
  <si>
    <t>1 kriterijus</t>
  </si>
  <si>
    <t>3 kriterijus</t>
  </si>
  <si>
    <t>4 kriterijus</t>
  </si>
  <si>
    <t>5 kriterijus</t>
  </si>
  <si>
    <t>6 kriterijus</t>
  </si>
  <si>
    <t>2 kriterijus</t>
  </si>
  <si>
    <t>4.1. lentelė</t>
  </si>
  <si>
    <t>Ribojasi su Šiaulių sporto centro ,,Atžalynas" irklavimo baze</t>
  </si>
  <si>
    <t>Ribojasi su Respublikinės Šiaulių ligoninės teritorija</t>
  </si>
  <si>
    <t>Veda į botanikos sodą ir su juo ribojasi</t>
  </si>
  <si>
    <t>Ribojasi su Šiaulių valstybinės kolegijos Sveikatos priežiūros fakulteto teritorija</t>
  </si>
  <si>
    <t>Privežamasis aut.m. Nr.P6</t>
  </si>
  <si>
    <t>Privežamasis aut.m. Nr.P8</t>
  </si>
  <si>
    <t>Privežamasis aut.m. Nr.P5,P7</t>
  </si>
  <si>
    <t>Privežamasis aut.m. Nr.P3</t>
  </si>
  <si>
    <t>taip</t>
  </si>
  <si>
    <t>Kanalų g., Vinkšnėnų k.</t>
  </si>
  <si>
    <t>Vinkšnėnų g.</t>
  </si>
  <si>
    <t>Kelias į Vinkšnėnų k.</t>
  </si>
  <si>
    <t>Švyturio g. Vijolių k.</t>
  </si>
  <si>
    <t>Kelias į rajono teritoriją link Rėkyvos ežero</t>
  </si>
  <si>
    <t>Akmenų g., Verduliukų k, Šiaulių r</t>
  </si>
  <si>
    <t>Pievų, Jovarų kvartalas, Verduliukų k, Šiaulių r</t>
  </si>
  <si>
    <t>Mažvydo g.</t>
  </si>
  <si>
    <t>Vėtrungės g. Gegužiukų k.</t>
  </si>
  <si>
    <t>Gegužraibių g., Gegužiukų k.</t>
  </si>
  <si>
    <t>Notangos g.</t>
  </si>
  <si>
    <t>Lieporių k., Šiaulių r</t>
  </si>
  <si>
    <t>Ribojasi su Medelyno progimnazijos teritorija</t>
  </si>
  <si>
    <t>Veda į Vaivorykštės sodų sodininkų bendriją</t>
  </si>
  <si>
    <t>7 kriterijus</t>
  </si>
  <si>
    <t>Verduliukų, Gegužių k</t>
  </si>
  <si>
    <t>nėra</t>
  </si>
  <si>
    <t>Veda prie Talkšos ežero</t>
  </si>
  <si>
    <t>Į Rėkyvos ežerą</t>
  </si>
  <si>
    <t>Ganyklų g.</t>
  </si>
  <si>
    <t>Duomenys pagal Šiaulių miesto transporto specialųjį planą, kuris skelbiamas viešai https://maps.siauliai.lt/portal/apps/webappviewer/index.html?id=ad1c61d9f5564410ab64524dd4d749ff</t>
  </si>
  <si>
    <t>ne</t>
  </si>
  <si>
    <t>Uosių g.</t>
  </si>
  <si>
    <t>Smilgų g.</t>
  </si>
  <si>
    <t>Švendrių g.</t>
  </si>
  <si>
    <t>Tilvikų g.</t>
  </si>
  <si>
    <t>Žemoji g.</t>
  </si>
  <si>
    <t>Mažoji g.</t>
  </si>
  <si>
    <t>Vingių g.</t>
  </si>
  <si>
    <t>Siauroji g.</t>
  </si>
  <si>
    <t>Žemynos g.</t>
  </si>
  <si>
    <t>Skirgailos g.</t>
  </si>
  <si>
    <t>Dzidiškės g.</t>
  </si>
  <si>
    <t>Geležinkelio g.</t>
  </si>
  <si>
    <t>Medelyno g.</t>
  </si>
  <si>
    <t>Paitaičių g.</t>
  </si>
  <si>
    <t>Palangos g.</t>
  </si>
  <si>
    <t>Smėlio g.</t>
  </si>
  <si>
    <t>Spyglių g.</t>
  </si>
  <si>
    <t>Į didelių gabaritų atliekų surinkimo aikštelę</t>
  </si>
  <si>
    <t>D1</t>
  </si>
  <si>
    <t>C2</t>
  </si>
  <si>
    <r>
      <rPr>
        <b/>
        <sz val="11"/>
        <color theme="1"/>
        <rFont val="Calibri"/>
        <family val="2"/>
        <charset val="186"/>
        <scheme val="minor"/>
      </rPr>
      <t xml:space="preserve">Aplinkos oro kokybės valdymo programos 2019-2024m priemonių įgyvendinimo planas. </t>
    </r>
    <r>
      <rPr>
        <sz val="11"/>
        <color theme="1"/>
        <rFont val="Calibri"/>
        <family val="2"/>
        <charset val="186"/>
        <scheme val="minor"/>
      </rPr>
      <t>Skelbiama viešai:  https://www.siauliai.lt/upload/files/2021/06/09/2021_06_09_11916_21eU5abG1zbV.pdf</t>
    </r>
  </si>
  <si>
    <t>Privažiavimas prie Rėkyvos ežero ir į Rasos sodų bendriją</t>
  </si>
  <si>
    <t xml:space="preserve">Bačiūnų g. </t>
  </si>
  <si>
    <t>Utenos g.</t>
  </si>
  <si>
    <t>Gretimybės</t>
  </si>
  <si>
    <t>Jungtis su rajono sav.</t>
  </si>
  <si>
    <t>Gatves kategorija</t>
  </si>
  <si>
    <t>Viesas transportas</t>
  </si>
  <si>
    <t>Oro kokybės planas</t>
  </si>
  <si>
    <t>Prisidėjimas privačiomis lėšomis</t>
  </si>
  <si>
    <t>Gatvės išdėstytos asfaltavimo prioriteto tvarka</t>
  </si>
  <si>
    <t>Tankis, gyventojų skaičius, tenkantis 100 m žvyruotos gatvės = balas</t>
  </si>
  <si>
    <t>Preliminari darbų atlikimo data reiškia, kad darbai tais metais bus atliekami, jei bus skirtas pakankamas finansavimas ir nebus techninių įgyvendinimo kliūčių.</t>
  </si>
  <si>
    <r>
      <t>GATVĖS PAVADINIMAS</t>
    </r>
    <r>
      <rPr>
        <b/>
        <sz val="16"/>
        <color theme="1"/>
        <rFont val="Calibri"/>
        <family val="2"/>
        <charset val="186"/>
      </rPr>
      <t>*</t>
    </r>
  </si>
  <si>
    <r>
      <t>Preliminari data, kada planuojami darbai</t>
    </r>
    <r>
      <rPr>
        <b/>
        <sz val="11"/>
        <color theme="1"/>
        <rFont val="Calibri"/>
        <family val="2"/>
        <charset val="186"/>
      </rPr>
      <t>*</t>
    </r>
  </si>
  <si>
    <r>
      <t>*PASTABOS</t>
    </r>
    <r>
      <rPr>
        <b/>
        <sz val="11"/>
        <color theme="1"/>
        <rFont val="Calibri"/>
        <family val="2"/>
        <charset val="186"/>
      </rPr>
      <t>:</t>
    </r>
  </si>
  <si>
    <t>Nidos g. su Slėnio g. jungtimi</t>
  </si>
  <si>
    <t>Skroblų g.</t>
  </si>
  <si>
    <t>Šaltalankių g.</t>
  </si>
  <si>
    <t>Kretingos g.</t>
  </si>
  <si>
    <t>Pasvalio g.</t>
  </si>
  <si>
    <t>Birštono g.</t>
  </si>
  <si>
    <t>Ąžuolyno g.</t>
  </si>
  <si>
    <t>Miško g.</t>
  </si>
  <si>
    <t>Troškūnų g.</t>
  </si>
  <si>
    <t>Ukmergės g.</t>
  </si>
  <si>
    <t>Žarėnų g.</t>
  </si>
  <si>
    <t>Jono Žemaičio g.</t>
  </si>
  <si>
    <t>Alytaus g.</t>
  </si>
  <si>
    <t>Rūko g.</t>
  </si>
  <si>
    <t>Ramygalos g.</t>
  </si>
  <si>
    <t>Jurginų g.</t>
  </si>
  <si>
    <t>Mekinės g.</t>
  </si>
  <si>
    <t>Lazdynų g.</t>
  </si>
  <si>
    <t>Tauro g.</t>
  </si>
  <si>
    <t>Druskininkų g.</t>
  </si>
  <si>
    <t>Gatvė tarp Bačiūnų g. ir Bačiūnų g. 58f</t>
  </si>
  <si>
    <t>Artojų g.</t>
  </si>
  <si>
    <t>Vilijos g.</t>
  </si>
  <si>
    <t>Jotvingių g.</t>
  </si>
  <si>
    <t>Alksnių g.</t>
  </si>
  <si>
    <t>Šaukėnų g.</t>
  </si>
  <si>
    <t>Sprudeikos g.</t>
  </si>
  <si>
    <t>Numerių g.</t>
  </si>
  <si>
    <t>Audros skg.</t>
  </si>
  <si>
    <t>Mirtų g.</t>
  </si>
  <si>
    <t>Luknės g.</t>
  </si>
  <si>
    <t>Skrydžio g.</t>
  </si>
  <si>
    <t>Ilgoji g.</t>
  </si>
  <si>
    <t>Pikeliškės g.</t>
  </si>
  <si>
    <t>Plungės g.</t>
  </si>
  <si>
    <t>Skuodo g.</t>
  </si>
  <si>
    <t>Valančiaus g.</t>
  </si>
  <si>
    <t>Kalniškių g.</t>
  </si>
  <si>
    <t>Nendrių g.</t>
  </si>
  <si>
    <t>Miglės g.</t>
  </si>
  <si>
    <t>Papievių g.</t>
  </si>
  <si>
    <t>Žiemgalių g.</t>
  </si>
  <si>
    <t>Vaitkaus g.</t>
  </si>
  <si>
    <t>Etten-Leuro g. su Beržų sujungimu</t>
  </si>
  <si>
    <t>Šeduvos g.</t>
  </si>
  <si>
    <t>Kadagyno g.</t>
  </si>
  <si>
    <t>Margių g.</t>
  </si>
  <si>
    <t>Kristianstado g.</t>
  </si>
  <si>
    <t>Salduvės g.</t>
  </si>
  <si>
    <t>Kulpės g.</t>
  </si>
  <si>
    <t>Viržių g.</t>
  </si>
  <si>
    <t>Šilubalio g.</t>
  </si>
  <si>
    <t>Skalvių g.</t>
  </si>
  <si>
    <t>Vijolės g.</t>
  </si>
  <si>
    <t>Vaivorykštės g.</t>
  </si>
  <si>
    <t>Ventos g.</t>
  </si>
  <si>
    <t>Rambyno g.</t>
  </si>
  <si>
    <t>Tolminkiemio g.</t>
  </si>
  <si>
    <t>Pumpučių g.</t>
  </si>
  <si>
    <t>Aido skg.</t>
  </si>
  <si>
    <t>Vilniaus g.</t>
  </si>
  <si>
    <t>Noreikių g.</t>
  </si>
  <si>
    <t>Kalnelio g.</t>
  </si>
  <si>
    <t>Mažosios Lietuvos g.</t>
  </si>
  <si>
    <t>Erdvės g.</t>
  </si>
  <si>
    <t>Pempių g.</t>
  </si>
  <si>
    <t>Mėlynių g.</t>
  </si>
  <si>
    <t>Panevėžio g.</t>
  </si>
  <si>
    <t>Treniotos g.</t>
  </si>
  <si>
    <t>Spanguolių g.</t>
  </si>
  <si>
    <t>Pakapės g.</t>
  </si>
  <si>
    <t>Raseinių g.</t>
  </si>
  <si>
    <t>Karaliaučiaus g.</t>
  </si>
  <si>
    <t>Krantinės g.</t>
  </si>
  <si>
    <t>Luponės g.</t>
  </si>
  <si>
    <t>Vismanto g.</t>
  </si>
  <si>
    <t>Bruknių g.</t>
  </si>
  <si>
    <t>Dubysos g.</t>
  </si>
  <si>
    <t>Piktmiškio g.</t>
  </si>
  <si>
    <t>Erškėčių g.</t>
  </si>
  <si>
    <t>Daumanto g.</t>
  </si>
  <si>
    <t>Kauno g.</t>
  </si>
  <si>
    <t>Trumpiškių g.</t>
  </si>
  <si>
    <t>Daubos g.</t>
  </si>
  <si>
    <t>Lingailių g.</t>
  </si>
  <si>
    <t>Lizdeikos g.</t>
  </si>
  <si>
    <t>Užmiesčio g.</t>
  </si>
  <si>
    <t>Vykinto g.</t>
  </si>
  <si>
    <t>Sąraše rašomas gatvės pavadinimas, tačiau sąrašo sudarymui vertinama tik žvyruota šios gatvės dalis (ir ta dalis, dėl kurios nėra pasirašytų sutarčių dėl dalinio prisidėjimo privačiomis lėšomis)</t>
  </si>
  <si>
    <t>BENDRAS BALAS</t>
  </si>
  <si>
    <t>Gatvės kategorija</t>
  </si>
  <si>
    <t>Ribojasi su Všį Šiaulių Valdorfo darželio-mokyklos bendruomene</t>
  </si>
  <si>
    <t>GATVIŲ ASFALTAVIMO EILĖS TVARKA SĄRAŠAS</t>
  </si>
  <si>
    <t>Pagrindimas</t>
  </si>
  <si>
    <t>Pagrindimas (maršruto nr ar autobuso nr)</t>
  </si>
  <si>
    <t>Gyventojų tankumui įvertinti naudoti duomenys:</t>
  </si>
  <si>
    <t>1. Faktinis žvyruotos gatvės ilgis, pamatuotas geoinformacinėmis priemonėmis Akis Pro 2018</t>
  </si>
  <si>
    <t>Žiogų g.</t>
  </si>
  <si>
    <t xml:space="preserve"> 2. Žvyruotos gatvės ir sodininkų bendrijos, į kurią veda tik numatoma asfaltuoti žvyruota gatvė, deklaruotų gyventojų skaičius Gyventojų registro duomenimis 2021-07-01 dienai. </t>
  </si>
  <si>
    <t>M. Mažvydo g.</t>
  </si>
  <si>
    <t xml:space="preserve">Žiogų g. </t>
  </si>
  <si>
    <t>Srudeikos g.</t>
  </si>
  <si>
    <t>Etten-Leuro  g. su Beržų g. sujungimu</t>
  </si>
  <si>
    <t>Merkinės g.</t>
  </si>
  <si>
    <t>Sedos g.</t>
  </si>
  <si>
    <t>Spyglių g. (Vaivorykštės sodai)</t>
  </si>
  <si>
    <t>Jungiamoji Bačiūnų g. nuo Vilkurių g. iki Raizgių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</si>
</sst>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16"/>
      <color theme="1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0" borderId="0" xfId="0" applyFont="1"/>
    <xf numFmtId="0" fontId="2" fillId="0" borderId="0" xfId="0" applyFont="1"/>
    <xf numFmtId="0" fontId="0" fillId="3" borderId="5" xfId="0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5" xfId="0" applyFont="1" applyBorder="1" applyAlignment="1">
      <alignment wrapText="1"/>
    </xf>
    <xf numFmtId="0" fontId="0" fillId="0" borderId="6" xfId="0" applyBorder="1"/>
    <xf numFmtId="0" fontId="0" fillId="3" borderId="8" xfId="0" applyFill="1" applyBorder="1"/>
    <xf numFmtId="0" fontId="2" fillId="0" borderId="14" xfId="0" applyFont="1" applyBorder="1"/>
    <xf numFmtId="0" fontId="2" fillId="0" borderId="3" xfId="0" applyFont="1" applyBorder="1"/>
    <xf numFmtId="0" fontId="2" fillId="0" borderId="10" xfId="0" applyFont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3" borderId="4" xfId="0" applyFill="1" applyBorder="1"/>
    <xf numFmtId="0" fontId="0" fillId="3" borderId="13" xfId="0" applyFill="1" applyBorder="1"/>
    <xf numFmtId="0" fontId="0" fillId="3" borderId="6" xfId="0" applyFill="1" applyBorder="1"/>
    <xf numFmtId="0" fontId="0" fillId="3" borderId="11" xfId="0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2" fillId="3" borderId="0" xfId="0" applyFont="1" applyFill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1" fillId="4" borderId="2" xfId="0" applyFont="1" applyFill="1" applyBorder="1"/>
    <xf numFmtId="0" fontId="3" fillId="0" borderId="13" xfId="0" applyFont="1" applyBorder="1"/>
    <xf numFmtId="0" fontId="0" fillId="0" borderId="25" xfId="0" applyBorder="1"/>
    <xf numFmtId="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2" fontId="9" fillId="4" borderId="1" xfId="0" applyNumberFormat="1" applyFont="1" applyFill="1" applyBorder="1"/>
    <xf numFmtId="4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Border="1"/>
    <xf numFmtId="2" fontId="10" fillId="4" borderId="1" xfId="0" applyNumberFormat="1" applyFont="1" applyFill="1" applyBorder="1"/>
    <xf numFmtId="0" fontId="2" fillId="3" borderId="4" xfId="0" applyFont="1" applyFill="1" applyBorder="1"/>
    <xf numFmtId="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0" borderId="5" xfId="0" applyBorder="1"/>
    <xf numFmtId="0" fontId="3" fillId="2" borderId="5" xfId="0" applyFont="1" applyFill="1" applyBorder="1"/>
    <xf numFmtId="0" fontId="0" fillId="2" borderId="5" xfId="0" applyFill="1" applyBorder="1"/>
    <xf numFmtId="2" fontId="9" fillId="4" borderId="5" xfId="0" applyNumberFormat="1" applyFont="1" applyFill="1" applyBorder="1"/>
    <xf numFmtId="0" fontId="2" fillId="3" borderId="6" xfId="0" applyFont="1" applyFill="1" applyBorder="1"/>
    <xf numFmtId="0" fontId="6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4" fontId="0" fillId="2" borderId="8" xfId="0" applyNumberFormat="1" applyFill="1" applyBorder="1"/>
    <xf numFmtId="0" fontId="0" fillId="2" borderId="8" xfId="0" applyFill="1" applyBorder="1" applyAlignment="1">
      <alignment horizontal="right"/>
    </xf>
    <xf numFmtId="0" fontId="0" fillId="0" borderId="8" xfId="0" applyBorder="1"/>
    <xf numFmtId="0" fontId="0" fillId="2" borderId="8" xfId="0" applyFill="1" applyBorder="1"/>
    <xf numFmtId="2" fontId="9" fillId="4" borderId="8" xfId="0" applyNumberFormat="1" applyFont="1" applyFill="1" applyBorder="1"/>
    <xf numFmtId="0" fontId="2" fillId="3" borderId="26" xfId="0" applyFont="1" applyFill="1" applyBorder="1"/>
    <xf numFmtId="4" fontId="0" fillId="2" borderId="27" xfId="0" applyNumberFormat="1" applyFill="1" applyBorder="1"/>
    <xf numFmtId="0" fontId="0" fillId="3" borderId="27" xfId="0" applyFill="1" applyBorder="1"/>
    <xf numFmtId="0" fontId="0" fillId="2" borderId="27" xfId="0" applyFill="1" applyBorder="1" applyAlignment="1">
      <alignment horizontal="right"/>
    </xf>
    <xf numFmtId="0" fontId="0" fillId="0" borderId="27" xfId="0" applyBorder="1"/>
    <xf numFmtId="0" fontId="0" fillId="2" borderId="27" xfId="0" applyFill="1" applyBorder="1"/>
    <xf numFmtId="2" fontId="9" fillId="4" borderId="27" xfId="0" applyNumberFormat="1" applyFont="1" applyFill="1" applyBorder="1"/>
    <xf numFmtId="0" fontId="4" fillId="3" borderId="26" xfId="0" applyFont="1" applyFill="1" applyBorder="1"/>
    <xf numFmtId="4" fontId="3" fillId="2" borderId="27" xfId="0" applyNumberFormat="1" applyFont="1" applyFill="1" applyBorder="1"/>
    <xf numFmtId="0" fontId="3" fillId="3" borderId="27" xfId="0" applyFont="1" applyFill="1" applyBorder="1"/>
    <xf numFmtId="0" fontId="3" fillId="2" borderId="27" xfId="0" applyFont="1" applyFill="1" applyBorder="1" applyAlignment="1">
      <alignment horizontal="right"/>
    </xf>
    <xf numFmtId="0" fontId="3" fillId="0" borderId="27" xfId="0" applyFont="1" applyBorder="1"/>
    <xf numFmtId="0" fontId="3" fillId="2" borderId="27" xfId="0" applyFont="1" applyFill="1" applyBorder="1"/>
    <xf numFmtId="2" fontId="10" fillId="4" borderId="27" xfId="0" applyNumberFormat="1" applyFont="1" applyFill="1" applyBorder="1"/>
    <xf numFmtId="0" fontId="3" fillId="0" borderId="25" xfId="0" applyFont="1" applyBorder="1"/>
    <xf numFmtId="0" fontId="4" fillId="3" borderId="4" xfId="0" applyFont="1" applyFill="1" applyBorder="1"/>
    <xf numFmtId="4" fontId="3" fillId="2" borderId="5" xfId="0" applyNumberFormat="1" applyFont="1" applyFill="1" applyBorder="1"/>
    <xf numFmtId="0" fontId="3" fillId="3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" xfId="0" applyFont="1" applyBorder="1"/>
    <xf numFmtId="2" fontId="10" fillId="4" borderId="5" xfId="0" applyNumberFormat="1" applyFont="1" applyFill="1" applyBorder="1"/>
    <xf numFmtId="0" fontId="4" fillId="3" borderId="6" xfId="0" applyFont="1" applyFill="1" applyBorder="1"/>
    <xf numFmtId="0" fontId="3" fillId="0" borderId="11" xfId="0" applyFont="1" applyBorder="1"/>
    <xf numFmtId="0" fontId="0" fillId="0" borderId="25" xfId="0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14" xfId="0" applyBorder="1"/>
    <xf numFmtId="0" fontId="2" fillId="3" borderId="31" xfId="0" applyFont="1" applyFill="1" applyBorder="1"/>
    <xf numFmtId="0" fontId="2" fillId="3" borderId="32" xfId="0" applyFont="1" applyFill="1" applyBorder="1"/>
    <xf numFmtId="4" fontId="0" fillId="2" borderId="30" xfId="0" applyNumberFormat="1" applyFill="1" applyBorder="1"/>
    <xf numFmtId="0" fontId="0" fillId="3" borderId="30" xfId="0" applyFill="1" applyBorder="1"/>
    <xf numFmtId="0" fontId="0" fillId="2" borderId="30" xfId="0" applyFill="1" applyBorder="1" applyAlignment="1">
      <alignment horizontal="right"/>
    </xf>
    <xf numFmtId="0" fontId="0" fillId="0" borderId="30" xfId="0" applyBorder="1"/>
    <xf numFmtId="0" fontId="0" fillId="2" borderId="30" xfId="0" applyFill="1" applyBorder="1"/>
    <xf numFmtId="2" fontId="9" fillId="4" borderId="30" xfId="0" applyNumberFormat="1" applyFont="1" applyFill="1" applyBorder="1"/>
    <xf numFmtId="0" fontId="0" fillId="0" borderId="33" xfId="0" applyBorder="1"/>
    <xf numFmtId="0" fontId="3" fillId="2" borderId="30" xfId="0" applyFont="1" applyFill="1" applyBorder="1"/>
    <xf numFmtId="0" fontId="2" fillId="3" borderId="1" xfId="0" applyFont="1" applyFill="1" applyBorder="1"/>
    <xf numFmtId="0" fontId="2" fillId="3" borderId="30" xfId="0" applyFont="1" applyFill="1" applyBorder="1"/>
    <xf numFmtId="0" fontId="0" fillId="0" borderId="33" xfId="0" applyBorder="1" applyAlignment="1">
      <alignment horizontal="right"/>
    </xf>
    <xf numFmtId="0" fontId="2" fillId="3" borderId="8" xfId="0" applyFont="1" applyFill="1" applyBorder="1"/>
    <xf numFmtId="0" fontId="2" fillId="0" borderId="33" xfId="0" applyFont="1" applyBorder="1"/>
    <xf numFmtId="0" fontId="0" fillId="3" borderId="26" xfId="0" applyFill="1" applyBorder="1"/>
    <xf numFmtId="0" fontId="0" fillId="3" borderId="25" xfId="0" applyFill="1" applyBorder="1"/>
    <xf numFmtId="0" fontId="0" fillId="0" borderId="26" xfId="0" applyBorder="1"/>
    <xf numFmtId="2" fontId="9" fillId="4" borderId="0" xfId="0" applyNumberFormat="1" applyFont="1" applyFill="1"/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0" fillId="0" borderId="29" xfId="0" applyBorder="1"/>
    <xf numFmtId="0" fontId="0" fillId="2" borderId="0" xfId="0" applyFill="1"/>
    <xf numFmtId="0" fontId="0" fillId="2" borderId="34" xfId="0" applyFill="1" applyBorder="1"/>
    <xf numFmtId="2" fontId="9" fillId="4" borderId="34" xfId="0" applyNumberFormat="1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11" fillId="5" borderId="24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A03C-78F0-43E8-8C30-D803857998B2}">
  <sheetPr>
    <pageSetUpPr fitToPage="1"/>
  </sheetPr>
  <dimension ref="A1:R122"/>
  <sheetViews>
    <sheetView tabSelected="1" topLeftCell="C1" zoomScale="85" zoomScaleNormal="85" workbookViewId="0">
      <selection activeCell="G13" sqref="G13"/>
    </sheetView>
  </sheetViews>
  <sheetFormatPr defaultRowHeight="15" x14ac:dyDescent="0.25"/>
  <cols>
    <col min="1" max="2" width="0" hidden="1" customWidth="1"/>
    <col min="3" max="3" width="43.140625" customWidth="1"/>
    <col min="4" max="4" width="22.7109375" customWidth="1"/>
    <col min="5" max="14" width="11.7109375" customWidth="1"/>
    <col min="15" max="15" width="11.7109375" style="1" customWidth="1"/>
    <col min="16" max="16" width="11.7109375" customWidth="1"/>
    <col min="17" max="17" width="11.7109375" style="4" customWidth="1"/>
    <col min="18" max="18" width="11.7109375" customWidth="1"/>
  </cols>
  <sheetData>
    <row r="1" spans="1:18" ht="19.5" thickBot="1" x14ac:dyDescent="0.35">
      <c r="C1" s="92" t="s">
        <v>208</v>
      </c>
    </row>
    <row r="2" spans="1:18" ht="19.5" thickBot="1" x14ac:dyDescent="0.35">
      <c r="C2" s="93"/>
      <c r="D2" s="33" t="s">
        <v>42</v>
      </c>
      <c r="E2" s="125" t="s">
        <v>47</v>
      </c>
      <c r="F2" s="126"/>
      <c r="G2" s="123" t="s">
        <v>43</v>
      </c>
      <c r="H2" s="124"/>
      <c r="I2" s="127" t="s">
        <v>44</v>
      </c>
      <c r="J2" s="126"/>
      <c r="K2" s="123" t="s">
        <v>45</v>
      </c>
      <c r="L2" s="124"/>
      <c r="M2" s="127" t="s">
        <v>46</v>
      </c>
      <c r="N2" s="126"/>
      <c r="O2" s="123" t="s">
        <v>72</v>
      </c>
      <c r="P2" s="124"/>
      <c r="Q2" s="119" t="s">
        <v>205</v>
      </c>
      <c r="R2" s="121" t="s">
        <v>114</v>
      </c>
    </row>
    <row r="3" spans="1:18" ht="85.15" customHeight="1" thickBot="1" x14ac:dyDescent="0.3">
      <c r="A3" t="s">
        <v>0</v>
      </c>
      <c r="B3" t="s">
        <v>1</v>
      </c>
      <c r="C3" s="55" t="s">
        <v>113</v>
      </c>
      <c r="D3" s="56" t="s">
        <v>111</v>
      </c>
      <c r="E3" s="57" t="s">
        <v>106</v>
      </c>
      <c r="F3" s="58" t="s">
        <v>36</v>
      </c>
      <c r="G3" s="59" t="s">
        <v>104</v>
      </c>
      <c r="H3" s="58" t="s">
        <v>36</v>
      </c>
      <c r="I3" s="59" t="s">
        <v>105</v>
      </c>
      <c r="J3" s="58" t="s">
        <v>36</v>
      </c>
      <c r="K3" s="59" t="s">
        <v>107</v>
      </c>
      <c r="L3" s="58" t="s">
        <v>36</v>
      </c>
      <c r="M3" s="59" t="s">
        <v>108</v>
      </c>
      <c r="N3" s="58" t="s">
        <v>37</v>
      </c>
      <c r="O3" s="60" t="s">
        <v>109</v>
      </c>
      <c r="P3" s="58" t="s">
        <v>36</v>
      </c>
      <c r="Q3" s="120"/>
      <c r="R3" s="122"/>
    </row>
    <row r="4" spans="1:18" ht="15.75" x14ac:dyDescent="0.25">
      <c r="A4">
        <v>5</v>
      </c>
      <c r="B4">
        <v>6</v>
      </c>
      <c r="C4" s="47" t="s">
        <v>117</v>
      </c>
      <c r="D4" s="48">
        <v>10.61858319693752</v>
      </c>
      <c r="E4" s="5" t="s">
        <v>5</v>
      </c>
      <c r="F4" s="49">
        <v>10</v>
      </c>
      <c r="G4" s="50" t="s">
        <v>4</v>
      </c>
      <c r="H4" s="51">
        <v>0</v>
      </c>
      <c r="I4" s="50" t="s">
        <v>5</v>
      </c>
      <c r="J4" s="52">
        <v>10</v>
      </c>
      <c r="K4" s="50" t="s">
        <v>5</v>
      </c>
      <c r="L4" s="52">
        <v>10</v>
      </c>
      <c r="M4" s="50" t="s">
        <v>4</v>
      </c>
      <c r="N4" s="52">
        <v>0</v>
      </c>
      <c r="O4" s="50" t="s">
        <v>74</v>
      </c>
      <c r="P4" s="52">
        <v>0</v>
      </c>
      <c r="Q4" s="53">
        <f t="shared" ref="Q4:Q31" si="0">D4+J4+N4+H4+F4+L4+P4</f>
        <v>40.618583196937522</v>
      </c>
      <c r="R4" s="14">
        <v>2023</v>
      </c>
    </row>
    <row r="5" spans="1:18" ht="15.75" x14ac:dyDescent="0.25">
      <c r="A5">
        <v>6</v>
      </c>
      <c r="B5">
        <v>7</v>
      </c>
      <c r="C5" s="54" t="s">
        <v>103</v>
      </c>
      <c r="D5" s="36">
        <v>20.270640442666959</v>
      </c>
      <c r="E5" s="2" t="s">
        <v>5</v>
      </c>
      <c r="F5" s="37">
        <v>10</v>
      </c>
      <c r="G5" s="38" t="s">
        <v>4</v>
      </c>
      <c r="H5" s="40">
        <v>0</v>
      </c>
      <c r="I5" s="38" t="s">
        <v>4</v>
      </c>
      <c r="J5" s="40">
        <v>0</v>
      </c>
      <c r="K5" s="38" t="s">
        <v>4</v>
      </c>
      <c r="L5" s="40">
        <v>0</v>
      </c>
      <c r="M5" s="38" t="s">
        <v>5</v>
      </c>
      <c r="N5" s="40">
        <v>10</v>
      </c>
      <c r="O5" s="38" t="s">
        <v>74</v>
      </c>
      <c r="P5" s="40">
        <v>0</v>
      </c>
      <c r="Q5" s="41">
        <f t="shared" si="0"/>
        <v>40.270640442666959</v>
      </c>
      <c r="R5" s="15">
        <v>2023</v>
      </c>
    </row>
    <row r="6" spans="1:18" ht="15.75" x14ac:dyDescent="0.25">
      <c r="A6">
        <v>7</v>
      </c>
      <c r="B6">
        <v>8</v>
      </c>
      <c r="C6" s="54" t="s">
        <v>118</v>
      </c>
      <c r="D6" s="36">
        <v>8.2566978902713313</v>
      </c>
      <c r="E6" s="2" t="s">
        <v>5</v>
      </c>
      <c r="F6" s="37">
        <v>10</v>
      </c>
      <c r="G6" s="38" t="s">
        <v>4</v>
      </c>
      <c r="H6" s="40">
        <v>0</v>
      </c>
      <c r="I6" s="38" t="s">
        <v>4</v>
      </c>
      <c r="J6" s="40">
        <v>0</v>
      </c>
      <c r="K6" s="38" t="s">
        <v>5</v>
      </c>
      <c r="L6" s="40">
        <v>10</v>
      </c>
      <c r="M6" s="38" t="s">
        <v>5</v>
      </c>
      <c r="N6" s="40">
        <v>10</v>
      </c>
      <c r="O6" s="38" t="s">
        <v>74</v>
      </c>
      <c r="P6" s="40">
        <v>0</v>
      </c>
      <c r="Q6" s="41">
        <f t="shared" si="0"/>
        <v>38.256697890271333</v>
      </c>
      <c r="R6" s="15">
        <v>2023</v>
      </c>
    </row>
    <row r="7" spans="1:18" ht="15.75" x14ac:dyDescent="0.25">
      <c r="A7">
        <v>8</v>
      </c>
      <c r="B7">
        <v>9</v>
      </c>
      <c r="C7" s="54" t="s">
        <v>119</v>
      </c>
      <c r="D7" s="36">
        <v>27.259097723865338</v>
      </c>
      <c r="E7" s="2" t="s">
        <v>4</v>
      </c>
      <c r="F7" s="37" t="str">
        <f t="shared" ref="F7:F12" si="1">IF(E7="C",10,IF(E7="D1",10,"0"))</f>
        <v>0</v>
      </c>
      <c r="G7" s="38" t="s">
        <v>4</v>
      </c>
      <c r="H7" s="40">
        <v>0</v>
      </c>
      <c r="I7" s="38" t="s">
        <v>4</v>
      </c>
      <c r="J7" s="40">
        <v>0</v>
      </c>
      <c r="K7" s="38" t="s">
        <v>4</v>
      </c>
      <c r="L7" s="40">
        <v>0</v>
      </c>
      <c r="M7" s="38" t="s">
        <v>5</v>
      </c>
      <c r="N7" s="40">
        <v>10</v>
      </c>
      <c r="O7" s="38" t="s">
        <v>74</v>
      </c>
      <c r="P7" s="40">
        <v>0</v>
      </c>
      <c r="Q7" s="41">
        <f t="shared" si="0"/>
        <v>37.259097723865338</v>
      </c>
      <c r="R7" s="15">
        <v>2023</v>
      </c>
    </row>
    <row r="8" spans="1:18" ht="15.75" x14ac:dyDescent="0.25">
      <c r="A8">
        <v>10</v>
      </c>
      <c r="B8">
        <v>11</v>
      </c>
      <c r="C8" s="54" t="s">
        <v>120</v>
      </c>
      <c r="D8" s="36">
        <v>26.317232304402655</v>
      </c>
      <c r="E8" s="2" t="s">
        <v>4</v>
      </c>
      <c r="F8" s="37" t="str">
        <f t="shared" si="1"/>
        <v>0</v>
      </c>
      <c r="G8" s="38" t="s">
        <v>4</v>
      </c>
      <c r="H8" s="40">
        <v>0</v>
      </c>
      <c r="I8" s="38" t="s">
        <v>4</v>
      </c>
      <c r="J8" s="40">
        <v>0</v>
      </c>
      <c r="K8" s="38" t="s">
        <v>4</v>
      </c>
      <c r="L8" s="40">
        <v>0</v>
      </c>
      <c r="M8" s="38" t="s">
        <v>5</v>
      </c>
      <c r="N8" s="40">
        <v>10</v>
      </c>
      <c r="O8" s="38" t="s">
        <v>74</v>
      </c>
      <c r="P8" s="40">
        <v>0</v>
      </c>
      <c r="Q8" s="41">
        <f t="shared" si="0"/>
        <v>36.317232304402651</v>
      </c>
      <c r="R8" s="15">
        <v>2023</v>
      </c>
    </row>
    <row r="9" spans="1:18" ht="16.5" thickBot="1" x14ac:dyDescent="0.3">
      <c r="A9">
        <v>11</v>
      </c>
      <c r="B9">
        <v>12</v>
      </c>
      <c r="C9" s="74" t="s">
        <v>82</v>
      </c>
      <c r="D9" s="75">
        <v>15.691309154452407</v>
      </c>
      <c r="E9" s="76" t="s">
        <v>4</v>
      </c>
      <c r="F9" s="77" t="str">
        <f t="shared" si="1"/>
        <v>0</v>
      </c>
      <c r="G9" s="78" t="s">
        <v>57</v>
      </c>
      <c r="H9" s="79">
        <v>10</v>
      </c>
      <c r="I9" s="78" t="s">
        <v>4</v>
      </c>
      <c r="J9" s="79">
        <v>0</v>
      </c>
      <c r="K9" s="78" t="s">
        <v>4</v>
      </c>
      <c r="L9" s="79">
        <v>0</v>
      </c>
      <c r="M9" s="78" t="s">
        <v>5</v>
      </c>
      <c r="N9" s="79">
        <v>10</v>
      </c>
      <c r="O9" s="78" t="s">
        <v>74</v>
      </c>
      <c r="P9" s="79">
        <v>0</v>
      </c>
      <c r="Q9" s="80">
        <f t="shared" si="0"/>
        <v>35.691309154452405</v>
      </c>
      <c r="R9" s="81">
        <v>2023</v>
      </c>
    </row>
    <row r="10" spans="1:18" ht="15.75" x14ac:dyDescent="0.25">
      <c r="A10">
        <v>12</v>
      </c>
      <c r="B10">
        <v>13</v>
      </c>
      <c r="C10" s="82" t="s">
        <v>81</v>
      </c>
      <c r="D10" s="83">
        <v>15.586982968369828</v>
      </c>
      <c r="E10" s="84" t="s">
        <v>4</v>
      </c>
      <c r="F10" s="85" t="str">
        <f t="shared" si="1"/>
        <v>0</v>
      </c>
      <c r="G10" s="86" t="s">
        <v>57</v>
      </c>
      <c r="H10" s="51">
        <v>10</v>
      </c>
      <c r="I10" s="86" t="s">
        <v>4</v>
      </c>
      <c r="J10" s="51">
        <v>0</v>
      </c>
      <c r="K10" s="86" t="s">
        <v>4</v>
      </c>
      <c r="L10" s="51">
        <v>0</v>
      </c>
      <c r="M10" s="86" t="s">
        <v>5</v>
      </c>
      <c r="N10" s="51">
        <v>10</v>
      </c>
      <c r="O10" s="86" t="s">
        <v>74</v>
      </c>
      <c r="P10" s="51">
        <v>0</v>
      </c>
      <c r="Q10" s="87">
        <f t="shared" si="0"/>
        <v>35.586982968369824</v>
      </c>
      <c r="R10" s="34">
        <v>2024</v>
      </c>
    </row>
    <row r="11" spans="1:18" ht="15.75" x14ac:dyDescent="0.25">
      <c r="A11">
        <v>15</v>
      </c>
      <c r="B11">
        <v>16</v>
      </c>
      <c r="C11" s="88" t="s">
        <v>121</v>
      </c>
      <c r="D11" s="42">
        <v>25.101153903791396</v>
      </c>
      <c r="E11" s="43" t="s">
        <v>4</v>
      </c>
      <c r="F11" s="44" t="str">
        <f t="shared" si="1"/>
        <v>0</v>
      </c>
      <c r="G11" s="45" t="s">
        <v>4</v>
      </c>
      <c r="H11" s="39">
        <v>0</v>
      </c>
      <c r="I11" s="45" t="s">
        <v>4</v>
      </c>
      <c r="J11" s="39">
        <v>0</v>
      </c>
      <c r="K11" s="45" t="s">
        <v>4</v>
      </c>
      <c r="L11" s="39">
        <v>0</v>
      </c>
      <c r="M11" s="45" t="s">
        <v>5</v>
      </c>
      <c r="N11" s="39">
        <v>10</v>
      </c>
      <c r="O11" s="45" t="s">
        <v>74</v>
      </c>
      <c r="P11" s="39">
        <v>0</v>
      </c>
      <c r="Q11" s="46">
        <f t="shared" si="0"/>
        <v>35.101153903791399</v>
      </c>
      <c r="R11" s="89">
        <v>2024</v>
      </c>
    </row>
    <row r="12" spans="1:18" ht="15.75" x14ac:dyDescent="0.25">
      <c r="A12">
        <v>16</v>
      </c>
      <c r="B12">
        <v>17</v>
      </c>
      <c r="C12" s="88" t="s">
        <v>86</v>
      </c>
      <c r="D12" s="42">
        <v>14.542810398109435</v>
      </c>
      <c r="E12" s="43" t="s">
        <v>4</v>
      </c>
      <c r="F12" s="44" t="str">
        <f t="shared" si="1"/>
        <v>0</v>
      </c>
      <c r="G12" s="45" t="s">
        <v>57</v>
      </c>
      <c r="H12" s="39">
        <v>10</v>
      </c>
      <c r="I12" s="45" t="s">
        <v>4</v>
      </c>
      <c r="J12" s="39">
        <v>0</v>
      </c>
      <c r="K12" s="45" t="s">
        <v>4</v>
      </c>
      <c r="L12" s="39">
        <v>0</v>
      </c>
      <c r="M12" s="45" t="s">
        <v>5</v>
      </c>
      <c r="N12" s="39">
        <v>10</v>
      </c>
      <c r="O12" s="45" t="s">
        <v>74</v>
      </c>
      <c r="P12" s="39">
        <v>0</v>
      </c>
      <c r="Q12" s="46">
        <f t="shared" si="0"/>
        <v>34.542810398109438</v>
      </c>
      <c r="R12" s="89">
        <v>2024</v>
      </c>
    </row>
    <row r="13" spans="1:18" ht="15.75" x14ac:dyDescent="0.25">
      <c r="A13">
        <v>17</v>
      </c>
      <c r="B13">
        <v>18</v>
      </c>
      <c r="C13" s="88" t="s">
        <v>122</v>
      </c>
      <c r="D13" s="42">
        <v>14.340344168260039</v>
      </c>
      <c r="E13" s="43" t="s">
        <v>5</v>
      </c>
      <c r="F13" s="44">
        <v>10</v>
      </c>
      <c r="G13" s="45" t="s">
        <v>4</v>
      </c>
      <c r="H13" s="39">
        <v>0</v>
      </c>
      <c r="I13" s="45" t="s">
        <v>4</v>
      </c>
      <c r="J13" s="39">
        <v>0</v>
      </c>
      <c r="K13" s="45" t="s">
        <v>4</v>
      </c>
      <c r="L13" s="39">
        <v>0</v>
      </c>
      <c r="M13" s="45" t="s">
        <v>5</v>
      </c>
      <c r="N13" s="39">
        <v>10</v>
      </c>
      <c r="O13" s="45" t="s">
        <v>74</v>
      </c>
      <c r="P13" s="39">
        <v>0</v>
      </c>
      <c r="Q13" s="46">
        <f t="shared" si="0"/>
        <v>34.340344168260039</v>
      </c>
      <c r="R13" s="89">
        <v>2024</v>
      </c>
    </row>
    <row r="14" spans="1:18" ht="15.75" x14ac:dyDescent="0.25">
      <c r="A14">
        <v>18</v>
      </c>
      <c r="B14">
        <v>19</v>
      </c>
      <c r="C14" s="88" t="s">
        <v>94</v>
      </c>
      <c r="D14" s="42">
        <v>14.251525988867675</v>
      </c>
      <c r="E14" s="43" t="s">
        <v>5</v>
      </c>
      <c r="F14" s="44">
        <v>10</v>
      </c>
      <c r="G14" s="45" t="s">
        <v>5</v>
      </c>
      <c r="H14" s="39">
        <v>10</v>
      </c>
      <c r="I14" s="45" t="s">
        <v>4</v>
      </c>
      <c r="J14" s="39">
        <v>0</v>
      </c>
      <c r="K14" s="45" t="s">
        <v>4</v>
      </c>
      <c r="L14" s="39">
        <v>0</v>
      </c>
      <c r="M14" s="45" t="s">
        <v>4</v>
      </c>
      <c r="N14" s="39">
        <v>0</v>
      </c>
      <c r="O14" s="45" t="s">
        <v>74</v>
      </c>
      <c r="P14" s="39">
        <v>0</v>
      </c>
      <c r="Q14" s="46">
        <f t="shared" si="0"/>
        <v>34.251525988867677</v>
      </c>
      <c r="R14" s="89">
        <v>2024</v>
      </c>
    </row>
    <row r="15" spans="1:18" s="3" customFormat="1" ht="15.75" x14ac:dyDescent="0.25">
      <c r="A15" s="3">
        <v>19</v>
      </c>
      <c r="B15" s="3">
        <v>20</v>
      </c>
      <c r="C15" s="88" t="s">
        <v>92</v>
      </c>
      <c r="D15" s="42">
        <v>4.0387722132471726</v>
      </c>
      <c r="E15" s="43" t="s">
        <v>5</v>
      </c>
      <c r="F15" s="44">
        <v>10</v>
      </c>
      <c r="G15" s="45" t="s">
        <v>5</v>
      </c>
      <c r="H15" s="39">
        <v>10</v>
      </c>
      <c r="I15" s="45" t="s">
        <v>4</v>
      </c>
      <c r="J15" s="39">
        <v>0</v>
      </c>
      <c r="K15" s="45" t="s">
        <v>4</v>
      </c>
      <c r="L15" s="39">
        <v>0</v>
      </c>
      <c r="M15" s="45" t="s">
        <v>5</v>
      </c>
      <c r="N15" s="39">
        <v>10</v>
      </c>
      <c r="O15" s="45" t="s">
        <v>74</v>
      </c>
      <c r="P15" s="39">
        <v>0</v>
      </c>
      <c r="Q15" s="46">
        <f t="shared" si="0"/>
        <v>34.038772213247171</v>
      </c>
      <c r="R15" s="89">
        <v>2024</v>
      </c>
    </row>
    <row r="16" spans="1:18" ht="16.5" thickBot="1" x14ac:dyDescent="0.3">
      <c r="A16">
        <v>20</v>
      </c>
      <c r="B16">
        <v>21</v>
      </c>
      <c r="C16" s="67" t="s">
        <v>140</v>
      </c>
      <c r="D16" s="68">
        <v>13.632450014349947</v>
      </c>
      <c r="E16" s="69" t="s">
        <v>4</v>
      </c>
      <c r="F16" s="70" t="str">
        <f>IF(E16="C",10,IF(E16="D1",10,"0"))</f>
        <v>0</v>
      </c>
      <c r="G16" s="71" t="s">
        <v>5</v>
      </c>
      <c r="H16" s="72">
        <v>10</v>
      </c>
      <c r="I16" s="71" t="s">
        <v>4</v>
      </c>
      <c r="J16" s="72">
        <v>0</v>
      </c>
      <c r="K16" s="71" t="s">
        <v>4</v>
      </c>
      <c r="L16" s="72">
        <v>0</v>
      </c>
      <c r="M16" s="71" t="s">
        <v>5</v>
      </c>
      <c r="N16" s="72">
        <v>10</v>
      </c>
      <c r="O16" s="71" t="s">
        <v>74</v>
      </c>
      <c r="P16" s="72">
        <v>0</v>
      </c>
      <c r="Q16" s="73">
        <f t="shared" si="0"/>
        <v>33.632450014349949</v>
      </c>
      <c r="R16" s="90">
        <v>2024</v>
      </c>
    </row>
    <row r="17" spans="1:18" ht="15.75" x14ac:dyDescent="0.25">
      <c r="A17">
        <v>21</v>
      </c>
      <c r="B17">
        <v>22</v>
      </c>
      <c r="C17" s="47" t="s">
        <v>141</v>
      </c>
      <c r="D17" s="48">
        <v>13.308350990246378</v>
      </c>
      <c r="E17" s="5" t="s">
        <v>4</v>
      </c>
      <c r="F17" s="49" t="str">
        <f>IF(E17="C",10,IF(E17="D1",10,"0"))</f>
        <v>0</v>
      </c>
      <c r="G17" s="50" t="s">
        <v>5</v>
      </c>
      <c r="H17" s="52">
        <v>10</v>
      </c>
      <c r="I17" s="50" t="s">
        <v>4</v>
      </c>
      <c r="J17" s="52">
        <v>0</v>
      </c>
      <c r="K17" s="50" t="s">
        <v>4</v>
      </c>
      <c r="L17" s="52">
        <v>0</v>
      </c>
      <c r="M17" s="50" t="s">
        <v>5</v>
      </c>
      <c r="N17" s="52">
        <v>10</v>
      </c>
      <c r="O17" s="50" t="s">
        <v>74</v>
      </c>
      <c r="P17" s="52">
        <v>0</v>
      </c>
      <c r="Q17" s="53">
        <f t="shared" si="0"/>
        <v>33.308350990246382</v>
      </c>
      <c r="R17" s="32">
        <v>2025</v>
      </c>
    </row>
    <row r="18" spans="1:18" ht="15.75" x14ac:dyDescent="0.25">
      <c r="A18">
        <v>22</v>
      </c>
      <c r="B18">
        <v>23</v>
      </c>
      <c r="C18" s="54" t="s">
        <v>123</v>
      </c>
      <c r="D18" s="36">
        <v>12.83409133387328</v>
      </c>
      <c r="E18" s="2" t="s">
        <v>5</v>
      </c>
      <c r="F18" s="37">
        <v>10</v>
      </c>
      <c r="G18" s="38" t="s">
        <v>4</v>
      </c>
      <c r="H18" s="40">
        <v>0</v>
      </c>
      <c r="I18" s="38" t="s">
        <v>4</v>
      </c>
      <c r="J18" s="40">
        <v>0</v>
      </c>
      <c r="K18" s="38" t="s">
        <v>4</v>
      </c>
      <c r="L18" s="40">
        <v>0</v>
      </c>
      <c r="M18" s="38" t="s">
        <v>5</v>
      </c>
      <c r="N18" s="40">
        <v>10</v>
      </c>
      <c r="O18" s="38" t="s">
        <v>74</v>
      </c>
      <c r="P18" s="40">
        <v>0</v>
      </c>
      <c r="Q18" s="41">
        <f t="shared" si="0"/>
        <v>32.834091333873282</v>
      </c>
      <c r="R18" s="15">
        <v>2025</v>
      </c>
    </row>
    <row r="19" spans="1:18" ht="15.75" x14ac:dyDescent="0.25">
      <c r="A19">
        <v>23</v>
      </c>
      <c r="B19">
        <v>24</v>
      </c>
      <c r="C19" s="54" t="s">
        <v>124</v>
      </c>
      <c r="D19" s="36">
        <v>22.113372645995813</v>
      </c>
      <c r="E19" s="2" t="s">
        <v>4</v>
      </c>
      <c r="F19" s="37" t="str">
        <f>IF(E19="C",10,IF(E19="D1",10,"0"))</f>
        <v>0</v>
      </c>
      <c r="G19" s="38" t="s">
        <v>4</v>
      </c>
      <c r="H19" s="40">
        <v>0</v>
      </c>
      <c r="I19" s="38" t="s">
        <v>4</v>
      </c>
      <c r="J19" s="40">
        <v>0</v>
      </c>
      <c r="K19" s="38" t="s">
        <v>4</v>
      </c>
      <c r="L19" s="40">
        <v>0</v>
      </c>
      <c r="M19" s="38" t="s">
        <v>5</v>
      </c>
      <c r="N19" s="40">
        <v>10</v>
      </c>
      <c r="O19" s="38" t="s">
        <v>74</v>
      </c>
      <c r="P19" s="40">
        <v>0</v>
      </c>
      <c r="Q19" s="41">
        <f t="shared" si="0"/>
        <v>32.11337264599581</v>
      </c>
      <c r="R19" s="15">
        <v>2025</v>
      </c>
    </row>
    <row r="20" spans="1:18" ht="16.5" thickBot="1" x14ac:dyDescent="0.3">
      <c r="A20">
        <v>24</v>
      </c>
      <c r="B20">
        <v>25</v>
      </c>
      <c r="C20" s="67" t="s">
        <v>125</v>
      </c>
      <c r="D20" s="68">
        <v>2.0632129137478752</v>
      </c>
      <c r="E20" s="69" t="s">
        <v>5</v>
      </c>
      <c r="F20" s="70">
        <v>10</v>
      </c>
      <c r="G20" s="71" t="s">
        <v>4</v>
      </c>
      <c r="H20" s="72">
        <v>0</v>
      </c>
      <c r="I20" s="71" t="s">
        <v>4</v>
      </c>
      <c r="J20" s="72">
        <v>0</v>
      </c>
      <c r="K20" s="71" t="s">
        <v>5</v>
      </c>
      <c r="L20" s="72">
        <v>10</v>
      </c>
      <c r="M20" s="71" t="s">
        <v>5</v>
      </c>
      <c r="N20" s="72">
        <v>10</v>
      </c>
      <c r="O20" s="71" t="s">
        <v>74</v>
      </c>
      <c r="P20" s="72">
        <v>0</v>
      </c>
      <c r="Q20" s="73">
        <f t="shared" si="0"/>
        <v>32.063212913747876</v>
      </c>
      <c r="R20" s="16">
        <v>2025</v>
      </c>
    </row>
    <row r="21" spans="1:18" ht="15.75" x14ac:dyDescent="0.25">
      <c r="A21">
        <v>25</v>
      </c>
      <c r="B21">
        <v>26</v>
      </c>
      <c r="C21" s="47" t="s">
        <v>91</v>
      </c>
      <c r="D21" s="48">
        <v>1.8760720411663807</v>
      </c>
      <c r="E21" s="5" t="s">
        <v>5</v>
      </c>
      <c r="F21" s="49">
        <v>10</v>
      </c>
      <c r="G21" s="50" t="s">
        <v>5</v>
      </c>
      <c r="H21" s="52">
        <v>10</v>
      </c>
      <c r="I21" s="50" t="s">
        <v>4</v>
      </c>
      <c r="J21" s="52">
        <v>0</v>
      </c>
      <c r="K21" s="50" t="s">
        <v>4</v>
      </c>
      <c r="L21" s="52">
        <v>0</v>
      </c>
      <c r="M21" s="50" t="s">
        <v>5</v>
      </c>
      <c r="N21" s="52">
        <v>10</v>
      </c>
      <c r="O21" s="50" t="s">
        <v>74</v>
      </c>
      <c r="P21" s="52">
        <v>0</v>
      </c>
      <c r="Q21" s="53">
        <f t="shared" si="0"/>
        <v>31.876072041166381</v>
      </c>
      <c r="R21" s="102">
        <v>2026</v>
      </c>
    </row>
    <row r="22" spans="1:18" ht="15.75" x14ac:dyDescent="0.25">
      <c r="A22">
        <v>26</v>
      </c>
      <c r="B22">
        <v>27</v>
      </c>
      <c r="C22" s="54" t="s">
        <v>126</v>
      </c>
      <c r="D22" s="36">
        <v>11.013215859030836</v>
      </c>
      <c r="E22" s="2" t="s">
        <v>5</v>
      </c>
      <c r="F22" s="37">
        <v>10</v>
      </c>
      <c r="G22" s="38" t="s">
        <v>4</v>
      </c>
      <c r="H22" s="40">
        <v>0</v>
      </c>
      <c r="I22" s="38" t="s">
        <v>57</v>
      </c>
      <c r="J22" s="40">
        <v>10</v>
      </c>
      <c r="K22" s="38" t="s">
        <v>4</v>
      </c>
      <c r="L22" s="40">
        <v>0</v>
      </c>
      <c r="M22" s="38" t="s">
        <v>4</v>
      </c>
      <c r="N22" s="40">
        <v>0</v>
      </c>
      <c r="O22" s="38" t="s">
        <v>74</v>
      </c>
      <c r="P22" s="40">
        <v>0</v>
      </c>
      <c r="Q22" s="41">
        <f t="shared" si="0"/>
        <v>31.013215859030836</v>
      </c>
      <c r="R22" s="15">
        <v>2026</v>
      </c>
    </row>
    <row r="23" spans="1:18" ht="15.75" x14ac:dyDescent="0.25">
      <c r="A23">
        <v>27</v>
      </c>
      <c r="B23">
        <v>28</v>
      </c>
      <c r="C23" s="54" t="s">
        <v>80</v>
      </c>
      <c r="D23" s="36">
        <v>10.921366163621922</v>
      </c>
      <c r="E23" s="2" t="s">
        <v>4</v>
      </c>
      <c r="F23" s="37" t="str">
        <f>IF(E23="C",10,IF(E23="D1",10,"0"))</f>
        <v>0</v>
      </c>
      <c r="G23" s="38" t="s">
        <v>57</v>
      </c>
      <c r="H23" s="40">
        <v>10</v>
      </c>
      <c r="I23" s="38" t="s">
        <v>4</v>
      </c>
      <c r="J23" s="40">
        <v>0</v>
      </c>
      <c r="K23" s="38" t="s">
        <v>4</v>
      </c>
      <c r="L23" s="40">
        <v>0</v>
      </c>
      <c r="M23" s="38" t="s">
        <v>5</v>
      </c>
      <c r="N23" s="40">
        <v>10</v>
      </c>
      <c r="O23" s="38" t="s">
        <v>74</v>
      </c>
      <c r="P23" s="40">
        <v>0</v>
      </c>
      <c r="Q23" s="41">
        <f t="shared" si="0"/>
        <v>30.921366163621922</v>
      </c>
      <c r="R23" s="15">
        <v>2026</v>
      </c>
    </row>
    <row r="24" spans="1:18" ht="15.75" x14ac:dyDescent="0.25">
      <c r="A24">
        <v>28</v>
      </c>
      <c r="B24">
        <v>29</v>
      </c>
      <c r="C24" s="54" t="s">
        <v>127</v>
      </c>
      <c r="D24" s="36">
        <v>20.579981290926099</v>
      </c>
      <c r="E24" s="2" t="s">
        <v>4</v>
      </c>
      <c r="F24" s="37" t="str">
        <f>IF(E24="C",10,IF(E24="D1",10,"0"))</f>
        <v>0</v>
      </c>
      <c r="G24" s="38" t="s">
        <v>4</v>
      </c>
      <c r="H24" s="40">
        <v>0</v>
      </c>
      <c r="I24" s="38" t="s">
        <v>4</v>
      </c>
      <c r="J24" s="40">
        <v>0</v>
      </c>
      <c r="K24" s="38" t="s">
        <v>4</v>
      </c>
      <c r="L24" s="40">
        <v>0</v>
      </c>
      <c r="M24" s="38" t="s">
        <v>5</v>
      </c>
      <c r="N24" s="40">
        <v>10</v>
      </c>
      <c r="O24" s="38" t="s">
        <v>74</v>
      </c>
      <c r="P24" s="40">
        <v>0</v>
      </c>
      <c r="Q24" s="41">
        <f t="shared" si="0"/>
        <v>30.579981290926099</v>
      </c>
      <c r="R24" s="15">
        <v>2026</v>
      </c>
    </row>
    <row r="25" spans="1:18" ht="15.75" x14ac:dyDescent="0.25">
      <c r="A25">
        <v>29</v>
      </c>
      <c r="B25">
        <v>30</v>
      </c>
      <c r="C25" s="54" t="s">
        <v>128</v>
      </c>
      <c r="D25" s="36">
        <v>20.526855969893944</v>
      </c>
      <c r="E25" s="2" t="s">
        <v>4</v>
      </c>
      <c r="F25" s="37" t="str">
        <f>IF(E25="C",10,IF(E25="D1",10,"0"))</f>
        <v>0</v>
      </c>
      <c r="G25" s="38" t="s">
        <v>4</v>
      </c>
      <c r="H25" s="40">
        <v>0</v>
      </c>
      <c r="I25" s="38" t="s">
        <v>4</v>
      </c>
      <c r="J25" s="40">
        <v>0</v>
      </c>
      <c r="K25" s="38" t="s">
        <v>4</v>
      </c>
      <c r="L25" s="40">
        <v>0</v>
      </c>
      <c r="M25" s="38" t="s">
        <v>5</v>
      </c>
      <c r="N25" s="40">
        <v>10</v>
      </c>
      <c r="O25" s="38" t="s">
        <v>74</v>
      </c>
      <c r="P25" s="40">
        <v>0</v>
      </c>
      <c r="Q25" s="41">
        <f t="shared" si="0"/>
        <v>30.526855969893944</v>
      </c>
      <c r="R25" s="15">
        <v>2026</v>
      </c>
    </row>
    <row r="26" spans="1:18" ht="15.75" x14ac:dyDescent="0.25">
      <c r="A26">
        <v>30</v>
      </c>
      <c r="B26">
        <v>31</v>
      </c>
      <c r="C26" s="54" t="s">
        <v>88</v>
      </c>
      <c r="D26" s="36">
        <v>0.4667172276996675</v>
      </c>
      <c r="E26" s="2" t="s">
        <v>5</v>
      </c>
      <c r="F26" s="37">
        <v>10</v>
      </c>
      <c r="G26" s="38" t="s">
        <v>57</v>
      </c>
      <c r="H26" s="40">
        <v>10</v>
      </c>
      <c r="I26" s="38" t="s">
        <v>57</v>
      </c>
      <c r="J26" s="40">
        <v>10</v>
      </c>
      <c r="K26" s="38" t="s">
        <v>4</v>
      </c>
      <c r="L26" s="40">
        <v>0</v>
      </c>
      <c r="M26" s="38" t="s">
        <v>4</v>
      </c>
      <c r="N26" s="40">
        <v>0</v>
      </c>
      <c r="O26" s="38" t="s">
        <v>74</v>
      </c>
      <c r="P26" s="40">
        <v>0</v>
      </c>
      <c r="Q26" s="41">
        <f t="shared" si="0"/>
        <v>30.466717227699668</v>
      </c>
      <c r="R26" s="15">
        <v>2026</v>
      </c>
    </row>
    <row r="27" spans="1:18" ht="16.5" thickBot="1" x14ac:dyDescent="0.3">
      <c r="A27">
        <v>31</v>
      </c>
      <c r="B27">
        <v>32</v>
      </c>
      <c r="C27" s="67" t="s">
        <v>129</v>
      </c>
      <c r="D27" s="68">
        <v>20.442930153321974</v>
      </c>
      <c r="E27" s="69" t="s">
        <v>4</v>
      </c>
      <c r="F27" s="70" t="str">
        <f>IF(E27="C",10,IF(E27="D1",10,"0"))</f>
        <v>0</v>
      </c>
      <c r="G27" s="71" t="s">
        <v>4</v>
      </c>
      <c r="H27" s="72">
        <v>0</v>
      </c>
      <c r="I27" s="71" t="s">
        <v>4</v>
      </c>
      <c r="J27" s="72">
        <v>0</v>
      </c>
      <c r="K27" s="71" t="s">
        <v>4</v>
      </c>
      <c r="L27" s="72">
        <v>0</v>
      </c>
      <c r="M27" s="71" t="s">
        <v>5</v>
      </c>
      <c r="N27" s="72">
        <v>10</v>
      </c>
      <c r="O27" s="71" t="s">
        <v>74</v>
      </c>
      <c r="P27" s="72">
        <v>0</v>
      </c>
      <c r="Q27" s="73">
        <f t="shared" si="0"/>
        <v>30.442930153321974</v>
      </c>
      <c r="R27" s="35">
        <v>2026</v>
      </c>
    </row>
    <row r="28" spans="1:18" ht="15.75" x14ac:dyDescent="0.25">
      <c r="A28">
        <v>32</v>
      </c>
      <c r="B28">
        <v>33</v>
      </c>
      <c r="C28" s="47" t="s">
        <v>130</v>
      </c>
      <c r="D28" s="48">
        <v>20.338683291329531</v>
      </c>
      <c r="E28" s="5" t="s">
        <v>4</v>
      </c>
      <c r="F28" s="49" t="str">
        <f>IF(E28="C",10,IF(E28="D1",10,"0"))</f>
        <v>0</v>
      </c>
      <c r="G28" s="50" t="s">
        <v>4</v>
      </c>
      <c r="H28" s="52">
        <v>0</v>
      </c>
      <c r="I28" s="50" t="s">
        <v>4</v>
      </c>
      <c r="J28" s="52">
        <v>0</v>
      </c>
      <c r="K28" s="50" t="s">
        <v>4</v>
      </c>
      <c r="L28" s="52">
        <v>0</v>
      </c>
      <c r="M28" s="50" t="s">
        <v>5</v>
      </c>
      <c r="N28" s="52">
        <v>10</v>
      </c>
      <c r="O28" s="50" t="s">
        <v>74</v>
      </c>
      <c r="P28" s="52">
        <v>0</v>
      </c>
      <c r="Q28" s="53">
        <f t="shared" si="0"/>
        <v>30.338683291329531</v>
      </c>
      <c r="R28" s="14">
        <v>2027</v>
      </c>
    </row>
    <row r="29" spans="1:18" ht="15.75" x14ac:dyDescent="0.25">
      <c r="A29">
        <v>33</v>
      </c>
      <c r="B29">
        <v>34</v>
      </c>
      <c r="C29" s="54" t="s">
        <v>89</v>
      </c>
      <c r="D29" s="36">
        <v>0.33468322233006459</v>
      </c>
      <c r="E29" s="2" t="s">
        <v>5</v>
      </c>
      <c r="F29" s="37">
        <v>10</v>
      </c>
      <c r="G29" s="38" t="s">
        <v>5</v>
      </c>
      <c r="H29" s="40">
        <v>10</v>
      </c>
      <c r="I29" s="38" t="s">
        <v>4</v>
      </c>
      <c r="J29" s="40">
        <v>0</v>
      </c>
      <c r="K29" s="38" t="s">
        <v>4</v>
      </c>
      <c r="L29" s="40">
        <v>0</v>
      </c>
      <c r="M29" s="38" t="s">
        <v>5</v>
      </c>
      <c r="N29" s="40">
        <v>10</v>
      </c>
      <c r="O29" s="38" t="s">
        <v>74</v>
      </c>
      <c r="P29" s="40">
        <v>0</v>
      </c>
      <c r="Q29" s="41">
        <f t="shared" si="0"/>
        <v>30.334683222330064</v>
      </c>
      <c r="R29" s="15">
        <v>2027</v>
      </c>
    </row>
    <row r="30" spans="1:18" ht="15.75" x14ac:dyDescent="0.25">
      <c r="A30">
        <v>34</v>
      </c>
      <c r="B30">
        <v>35</v>
      </c>
      <c r="C30" s="54" t="s">
        <v>95</v>
      </c>
      <c r="D30" s="36">
        <v>20.221083850094363</v>
      </c>
      <c r="E30" s="2" t="s">
        <v>4</v>
      </c>
      <c r="F30" s="37" t="str">
        <f>IF(E30="C",10,IF(E30="D1",10,"0"))</f>
        <v>0</v>
      </c>
      <c r="G30" s="38" t="s">
        <v>5</v>
      </c>
      <c r="H30" s="40">
        <v>10</v>
      </c>
      <c r="I30" s="38" t="s">
        <v>4</v>
      </c>
      <c r="J30" s="40">
        <v>0</v>
      </c>
      <c r="K30" s="38" t="s">
        <v>4</v>
      </c>
      <c r="L30" s="40">
        <v>0</v>
      </c>
      <c r="M30" s="38" t="s">
        <v>4</v>
      </c>
      <c r="N30" s="40">
        <v>0</v>
      </c>
      <c r="O30" s="38" t="s">
        <v>74</v>
      </c>
      <c r="P30" s="40">
        <v>0</v>
      </c>
      <c r="Q30" s="41">
        <f t="shared" si="0"/>
        <v>30.221083850094363</v>
      </c>
      <c r="R30" s="15">
        <v>2027</v>
      </c>
    </row>
    <row r="31" spans="1:18" ht="15.75" x14ac:dyDescent="0.25">
      <c r="A31">
        <v>35</v>
      </c>
      <c r="B31">
        <v>36</v>
      </c>
      <c r="C31" s="54" t="s">
        <v>84</v>
      </c>
      <c r="D31" s="36">
        <v>10.028581457152885</v>
      </c>
      <c r="E31" s="2" t="s">
        <v>4</v>
      </c>
      <c r="F31" s="37" t="str">
        <f>IF(E31="C",10,IF(E31="D1",10,"0"))</f>
        <v>0</v>
      </c>
      <c r="G31" s="38" t="s">
        <v>57</v>
      </c>
      <c r="H31" s="40">
        <v>10</v>
      </c>
      <c r="I31" s="38" t="s">
        <v>4</v>
      </c>
      <c r="J31" s="40">
        <v>0</v>
      </c>
      <c r="K31" s="38" t="s">
        <v>4</v>
      </c>
      <c r="L31" s="40">
        <v>0</v>
      </c>
      <c r="M31" s="38" t="s">
        <v>5</v>
      </c>
      <c r="N31" s="40">
        <v>10</v>
      </c>
      <c r="O31" s="38" t="s">
        <v>74</v>
      </c>
      <c r="P31" s="40">
        <v>0</v>
      </c>
      <c r="Q31" s="41">
        <f t="shared" si="0"/>
        <v>30.028581457152885</v>
      </c>
      <c r="R31" s="15">
        <v>2027</v>
      </c>
    </row>
    <row r="32" spans="1:18" ht="15.75" x14ac:dyDescent="0.25">
      <c r="A32">
        <v>36</v>
      </c>
      <c r="B32">
        <v>37</v>
      </c>
      <c r="C32" s="54" t="s">
        <v>131</v>
      </c>
      <c r="D32" s="36">
        <v>20.012315270935961</v>
      </c>
      <c r="E32" s="2" t="s">
        <v>4</v>
      </c>
      <c r="F32" s="37" t="str">
        <f>IF(E32="C",10,IF(E32="D1",10,"0"))</f>
        <v>0</v>
      </c>
      <c r="G32" s="38" t="s">
        <v>4</v>
      </c>
      <c r="H32" s="40">
        <v>0</v>
      </c>
      <c r="I32" s="38" t="s">
        <v>4</v>
      </c>
      <c r="J32" s="40">
        <v>0</v>
      </c>
      <c r="K32" s="38" t="s">
        <v>4</v>
      </c>
      <c r="L32" s="40">
        <v>0</v>
      </c>
      <c r="M32" s="38" t="s">
        <v>5</v>
      </c>
      <c r="N32" s="40">
        <v>10</v>
      </c>
      <c r="O32" s="38" t="s">
        <v>74</v>
      </c>
      <c r="P32" s="40">
        <v>0</v>
      </c>
      <c r="Q32" s="41">
        <f t="shared" ref="Q32:Q63" si="2">D32+J32+N32+H32+F32+L32+P32</f>
        <v>30.012315270935961</v>
      </c>
      <c r="R32" s="15">
        <v>2027</v>
      </c>
    </row>
    <row r="33" spans="1:18" ht="16.5" thickBot="1" x14ac:dyDescent="0.3">
      <c r="C33" s="61" t="s">
        <v>213</v>
      </c>
      <c r="D33" s="62">
        <v>0</v>
      </c>
      <c r="E33" s="10" t="s">
        <v>5</v>
      </c>
      <c r="F33" s="63">
        <v>10</v>
      </c>
      <c r="G33" s="10" t="s">
        <v>5</v>
      </c>
      <c r="H33" s="117">
        <v>10</v>
      </c>
      <c r="I33" s="10" t="s">
        <v>5</v>
      </c>
      <c r="J33" s="117">
        <v>10</v>
      </c>
      <c r="K33" s="10" t="s">
        <v>4</v>
      </c>
      <c r="L33" s="117">
        <v>0</v>
      </c>
      <c r="M33" s="10" t="s">
        <v>4</v>
      </c>
      <c r="N33" s="117">
        <v>0</v>
      </c>
      <c r="O33" s="10" t="s">
        <v>74</v>
      </c>
      <c r="P33" s="65">
        <v>0</v>
      </c>
      <c r="Q33" s="118">
        <v>30</v>
      </c>
      <c r="R33" s="16">
        <v>2027</v>
      </c>
    </row>
    <row r="34" spans="1:18" ht="15.75" x14ac:dyDescent="0.25">
      <c r="A34">
        <v>37</v>
      </c>
      <c r="B34">
        <v>38</v>
      </c>
      <c r="C34" s="95" t="s">
        <v>132</v>
      </c>
      <c r="D34" s="96">
        <v>19.97805228059315</v>
      </c>
      <c r="E34" s="97" t="s">
        <v>4</v>
      </c>
      <c r="F34" s="98" t="str">
        <f>IF(E34="C",10,IF(E34="D1",10,"0"))</f>
        <v>0</v>
      </c>
      <c r="G34" s="99" t="s">
        <v>4</v>
      </c>
      <c r="H34" s="100">
        <v>0</v>
      </c>
      <c r="I34" s="99" t="s">
        <v>4</v>
      </c>
      <c r="J34" s="100">
        <v>0</v>
      </c>
      <c r="K34" s="99" t="s">
        <v>4</v>
      </c>
      <c r="L34" s="100">
        <v>0</v>
      </c>
      <c r="M34" s="99" t="s">
        <v>5</v>
      </c>
      <c r="N34" s="100">
        <v>10</v>
      </c>
      <c r="O34" s="99" t="s">
        <v>74</v>
      </c>
      <c r="P34" s="100">
        <v>0</v>
      </c>
      <c r="Q34" s="101">
        <f t="shared" si="2"/>
        <v>29.97805228059315</v>
      </c>
      <c r="R34" s="102">
        <v>2028</v>
      </c>
    </row>
    <row r="35" spans="1:18" ht="15.75" x14ac:dyDescent="0.25">
      <c r="A35">
        <v>38</v>
      </c>
      <c r="B35">
        <v>39</v>
      </c>
      <c r="C35" s="54" t="s">
        <v>133</v>
      </c>
      <c r="D35" s="36">
        <v>9.8940198260935741</v>
      </c>
      <c r="E35" s="2" t="s">
        <v>5</v>
      </c>
      <c r="F35" s="37">
        <v>10</v>
      </c>
      <c r="G35" s="38" t="s">
        <v>4</v>
      </c>
      <c r="H35" s="40">
        <v>0</v>
      </c>
      <c r="I35" s="38" t="s">
        <v>4</v>
      </c>
      <c r="J35" s="40">
        <v>0</v>
      </c>
      <c r="K35" s="38" t="s">
        <v>4</v>
      </c>
      <c r="L35" s="40">
        <v>0</v>
      </c>
      <c r="M35" s="38" t="s">
        <v>5</v>
      </c>
      <c r="N35" s="40">
        <v>10</v>
      </c>
      <c r="O35" s="38" t="s">
        <v>74</v>
      </c>
      <c r="P35" s="40">
        <v>0</v>
      </c>
      <c r="Q35" s="41">
        <f t="shared" si="2"/>
        <v>29.894019826093576</v>
      </c>
      <c r="R35" s="102">
        <v>2028</v>
      </c>
    </row>
    <row r="36" spans="1:18" ht="15.75" x14ac:dyDescent="0.25">
      <c r="A36">
        <v>39</v>
      </c>
      <c r="B36">
        <v>40</v>
      </c>
      <c r="C36" s="104" t="s">
        <v>77</v>
      </c>
      <c r="D36" s="36">
        <v>19.635435415780346</v>
      </c>
      <c r="E36" s="2" t="s">
        <v>4</v>
      </c>
      <c r="F36" s="37" t="str">
        <f>IF(E36="C",10,IF(E36="D1",10,"0"))</f>
        <v>0</v>
      </c>
      <c r="G36" s="38" t="s">
        <v>4</v>
      </c>
      <c r="H36" s="40">
        <v>0</v>
      </c>
      <c r="I36" s="38" t="s">
        <v>4</v>
      </c>
      <c r="J36" s="40">
        <v>0</v>
      </c>
      <c r="K36" s="38" t="s">
        <v>4</v>
      </c>
      <c r="L36" s="40">
        <v>0</v>
      </c>
      <c r="M36" s="38" t="s">
        <v>57</v>
      </c>
      <c r="N36" s="40">
        <v>10</v>
      </c>
      <c r="O36" s="38" t="s">
        <v>74</v>
      </c>
      <c r="P36" s="40">
        <v>0</v>
      </c>
      <c r="Q36" s="41">
        <f t="shared" si="2"/>
        <v>29.635435415780346</v>
      </c>
      <c r="R36" s="102">
        <v>2028</v>
      </c>
    </row>
    <row r="37" spans="1:18" ht="15.75" x14ac:dyDescent="0.25">
      <c r="A37">
        <v>40</v>
      </c>
      <c r="B37">
        <v>41</v>
      </c>
      <c r="C37" s="95" t="s">
        <v>134</v>
      </c>
      <c r="D37" s="96">
        <v>8.4371572404871049</v>
      </c>
      <c r="E37" s="97" t="s">
        <v>5</v>
      </c>
      <c r="F37" s="98">
        <v>10</v>
      </c>
      <c r="G37" s="99" t="s">
        <v>4</v>
      </c>
      <c r="H37" s="103">
        <v>0</v>
      </c>
      <c r="I37" s="99" t="s">
        <v>57</v>
      </c>
      <c r="J37" s="100">
        <v>10</v>
      </c>
      <c r="K37" s="99" t="s">
        <v>4</v>
      </c>
      <c r="L37" s="100">
        <v>0</v>
      </c>
      <c r="M37" s="99" t="s">
        <v>4</v>
      </c>
      <c r="N37" s="100">
        <v>0</v>
      </c>
      <c r="O37" s="99" t="s">
        <v>74</v>
      </c>
      <c r="P37" s="100">
        <v>0</v>
      </c>
      <c r="Q37" s="101">
        <f t="shared" si="2"/>
        <v>28.437157240487103</v>
      </c>
      <c r="R37" s="102">
        <v>2028</v>
      </c>
    </row>
    <row r="38" spans="1:18" ht="15.75" x14ac:dyDescent="0.25">
      <c r="A38">
        <v>42</v>
      </c>
      <c r="B38">
        <v>43</v>
      </c>
      <c r="C38" s="54" t="s">
        <v>96</v>
      </c>
      <c r="D38" s="36">
        <v>8.0893059375505576</v>
      </c>
      <c r="E38" s="2" t="s">
        <v>4</v>
      </c>
      <c r="F38" s="37" t="str">
        <f>IF(E38="C",10,IF(E38="D1",10,"0"))</f>
        <v>0</v>
      </c>
      <c r="G38" s="38" t="s">
        <v>57</v>
      </c>
      <c r="H38" s="40">
        <v>10</v>
      </c>
      <c r="I38" s="38" t="s">
        <v>4</v>
      </c>
      <c r="J38" s="40">
        <v>0</v>
      </c>
      <c r="K38" s="38" t="s">
        <v>4</v>
      </c>
      <c r="L38" s="40">
        <v>0</v>
      </c>
      <c r="M38" s="38" t="s">
        <v>5</v>
      </c>
      <c r="N38" s="40">
        <v>10</v>
      </c>
      <c r="O38" s="38" t="s">
        <v>74</v>
      </c>
      <c r="P38" s="40">
        <v>0</v>
      </c>
      <c r="Q38" s="41">
        <f t="shared" si="2"/>
        <v>28.089305937550556</v>
      </c>
      <c r="R38" s="102">
        <v>2028</v>
      </c>
    </row>
    <row r="39" spans="1:18" ht="16.5" thickBot="1" x14ac:dyDescent="0.3">
      <c r="A39">
        <v>43</v>
      </c>
      <c r="B39">
        <v>44</v>
      </c>
      <c r="C39" s="61" t="s">
        <v>135</v>
      </c>
      <c r="D39" s="62">
        <v>17.080186983099605</v>
      </c>
      <c r="E39" s="10" t="s">
        <v>4</v>
      </c>
      <c r="F39" s="63" t="str">
        <f>IF(E39="C",10,IF(E39="D1",10,"0"))</f>
        <v>0</v>
      </c>
      <c r="G39" s="64" t="s">
        <v>4</v>
      </c>
      <c r="H39" s="65">
        <v>0</v>
      </c>
      <c r="I39" s="64" t="s">
        <v>4</v>
      </c>
      <c r="J39" s="65">
        <v>0</v>
      </c>
      <c r="K39" s="64" t="s">
        <v>4</v>
      </c>
      <c r="L39" s="65">
        <v>0</v>
      </c>
      <c r="M39" s="64" t="s">
        <v>5</v>
      </c>
      <c r="N39" s="65">
        <v>10</v>
      </c>
      <c r="O39" s="64" t="s">
        <v>74</v>
      </c>
      <c r="P39" s="65">
        <v>0</v>
      </c>
      <c r="Q39" s="66">
        <f t="shared" si="2"/>
        <v>27.080186983099605</v>
      </c>
      <c r="R39" s="16">
        <v>2028</v>
      </c>
    </row>
    <row r="40" spans="1:18" ht="15.75" x14ac:dyDescent="0.25">
      <c r="A40">
        <v>45</v>
      </c>
      <c r="B40">
        <v>46</v>
      </c>
      <c r="C40" s="105" t="s">
        <v>65</v>
      </c>
      <c r="D40" s="96">
        <v>6.9148405309456935</v>
      </c>
      <c r="E40" s="97" t="s">
        <v>5</v>
      </c>
      <c r="F40" s="98">
        <v>10</v>
      </c>
      <c r="G40" s="99" t="s">
        <v>4</v>
      </c>
      <c r="H40" s="100">
        <v>0</v>
      </c>
      <c r="I40" s="99" t="s">
        <v>5</v>
      </c>
      <c r="J40" s="100">
        <v>10</v>
      </c>
      <c r="K40" s="99" t="s">
        <v>4</v>
      </c>
      <c r="L40" s="100">
        <v>0</v>
      </c>
      <c r="M40" s="99" t="s">
        <v>4</v>
      </c>
      <c r="N40" s="100">
        <v>0</v>
      </c>
      <c r="O40" s="99" t="s">
        <v>74</v>
      </c>
      <c r="P40" s="100">
        <v>0</v>
      </c>
      <c r="Q40" s="101">
        <f t="shared" si="2"/>
        <v>26.914840530945693</v>
      </c>
      <c r="R40" s="14">
        <v>2029</v>
      </c>
    </row>
    <row r="41" spans="1:18" ht="15.75" x14ac:dyDescent="0.25">
      <c r="A41">
        <v>46</v>
      </c>
      <c r="B41">
        <v>47</v>
      </c>
      <c r="C41" s="95" t="s">
        <v>19</v>
      </c>
      <c r="D41" s="96">
        <v>15.95150741745095</v>
      </c>
      <c r="E41" s="97" t="s">
        <v>4</v>
      </c>
      <c r="F41" s="98" t="str">
        <f>IF(E41="C",10,IF(E41="D1",10,"0"))</f>
        <v>0</v>
      </c>
      <c r="G41" s="99" t="s">
        <v>4</v>
      </c>
      <c r="H41" s="100">
        <v>0</v>
      </c>
      <c r="I41" s="99" t="s">
        <v>4</v>
      </c>
      <c r="J41" s="100">
        <v>0</v>
      </c>
      <c r="K41" s="99" t="s">
        <v>4</v>
      </c>
      <c r="L41" s="100">
        <v>0</v>
      </c>
      <c r="M41" s="99" t="s">
        <v>5</v>
      </c>
      <c r="N41" s="100">
        <v>10</v>
      </c>
      <c r="O41" s="99" t="s">
        <v>74</v>
      </c>
      <c r="P41" s="100">
        <v>0</v>
      </c>
      <c r="Q41" s="101">
        <f t="shared" si="2"/>
        <v>25.951507417450948</v>
      </c>
      <c r="R41" s="102">
        <v>2029</v>
      </c>
    </row>
    <row r="42" spans="1:18" ht="15.75" x14ac:dyDescent="0.25">
      <c r="A42">
        <v>47</v>
      </c>
      <c r="B42">
        <v>48</v>
      </c>
      <c r="C42" s="54" t="s">
        <v>137</v>
      </c>
      <c r="D42" s="36">
        <v>15.693489907462526</v>
      </c>
      <c r="E42" s="43" t="s">
        <v>4</v>
      </c>
      <c r="F42" s="44" t="str">
        <f>IF(E42="C",10,IF(E42="D1",10,"0"))</f>
        <v>0</v>
      </c>
      <c r="G42" s="45" t="s">
        <v>4</v>
      </c>
      <c r="H42" s="39">
        <v>0</v>
      </c>
      <c r="I42" s="45" t="s">
        <v>4</v>
      </c>
      <c r="J42" s="39">
        <v>0</v>
      </c>
      <c r="K42" s="45" t="s">
        <v>4</v>
      </c>
      <c r="L42" s="39">
        <v>0</v>
      </c>
      <c r="M42" s="45" t="s">
        <v>5</v>
      </c>
      <c r="N42" s="39">
        <v>10</v>
      </c>
      <c r="O42" s="45" t="s">
        <v>74</v>
      </c>
      <c r="P42" s="39">
        <v>0</v>
      </c>
      <c r="Q42" s="41">
        <f t="shared" si="2"/>
        <v>25.693489907462528</v>
      </c>
      <c r="R42" s="15">
        <v>2029</v>
      </c>
    </row>
    <row r="43" spans="1:18" ht="15.75" x14ac:dyDescent="0.25">
      <c r="A43">
        <v>48</v>
      </c>
      <c r="B43">
        <v>49</v>
      </c>
      <c r="C43" s="54" t="s">
        <v>83</v>
      </c>
      <c r="D43" s="36">
        <v>5.5054710618677314</v>
      </c>
      <c r="E43" s="2" t="s">
        <v>4</v>
      </c>
      <c r="F43" s="37" t="str">
        <f>IF(E43="C",10,IF(E43="D1",10,"0"))</f>
        <v>0</v>
      </c>
      <c r="G43" s="38" t="s">
        <v>57</v>
      </c>
      <c r="H43" s="40">
        <v>10</v>
      </c>
      <c r="I43" s="38" t="s">
        <v>4</v>
      </c>
      <c r="J43" s="40">
        <v>0</v>
      </c>
      <c r="K43" s="38" t="s">
        <v>4</v>
      </c>
      <c r="L43" s="40">
        <v>0</v>
      </c>
      <c r="M43" s="38" t="s">
        <v>5</v>
      </c>
      <c r="N43" s="40">
        <v>10</v>
      </c>
      <c r="O43" s="38" t="s">
        <v>74</v>
      </c>
      <c r="P43" s="40">
        <v>0</v>
      </c>
      <c r="Q43" s="41">
        <f t="shared" si="2"/>
        <v>25.50547106186773</v>
      </c>
      <c r="R43" s="15">
        <v>2029</v>
      </c>
    </row>
    <row r="44" spans="1:18" ht="15.75" x14ac:dyDescent="0.25">
      <c r="A44">
        <v>50</v>
      </c>
      <c r="B44">
        <v>51</v>
      </c>
      <c r="C44" s="54" t="s">
        <v>138</v>
      </c>
      <c r="D44" s="36">
        <v>25.002016291636423</v>
      </c>
      <c r="E44" s="2" t="s">
        <v>4</v>
      </c>
      <c r="F44" s="37" t="str">
        <f>IF(E44="C",10,IF(E44="D1",10,"0"))</f>
        <v>0</v>
      </c>
      <c r="G44" s="38" t="s">
        <v>4</v>
      </c>
      <c r="H44" s="40">
        <v>0</v>
      </c>
      <c r="I44" s="38" t="s">
        <v>4</v>
      </c>
      <c r="J44" s="40">
        <v>0</v>
      </c>
      <c r="K44" s="38" t="s">
        <v>4</v>
      </c>
      <c r="L44" s="40">
        <v>0</v>
      </c>
      <c r="M44" s="38" t="s">
        <v>4</v>
      </c>
      <c r="N44" s="40">
        <v>0</v>
      </c>
      <c r="O44" s="38" t="s">
        <v>74</v>
      </c>
      <c r="P44" s="40">
        <v>0</v>
      </c>
      <c r="Q44" s="41">
        <f t="shared" si="2"/>
        <v>25.002016291636423</v>
      </c>
      <c r="R44" s="15">
        <v>2029</v>
      </c>
    </row>
    <row r="45" spans="1:18" ht="16.5" thickBot="1" x14ac:dyDescent="0.3">
      <c r="A45">
        <v>51</v>
      </c>
      <c r="B45">
        <v>52</v>
      </c>
      <c r="C45" s="61" t="s">
        <v>139</v>
      </c>
      <c r="D45" s="62">
        <v>4.8781231421210691</v>
      </c>
      <c r="E45" s="10" t="s">
        <v>5</v>
      </c>
      <c r="F45" s="63">
        <v>10</v>
      </c>
      <c r="G45" s="64" t="s">
        <v>4</v>
      </c>
      <c r="H45" s="65">
        <v>0</v>
      </c>
      <c r="I45" s="64" t="s">
        <v>57</v>
      </c>
      <c r="J45" s="65">
        <v>10</v>
      </c>
      <c r="K45" s="64" t="s">
        <v>4</v>
      </c>
      <c r="L45" s="65">
        <v>0</v>
      </c>
      <c r="M45" s="64" t="s">
        <v>4</v>
      </c>
      <c r="N45" s="65">
        <v>0</v>
      </c>
      <c r="O45" s="64" t="s">
        <v>74</v>
      </c>
      <c r="P45" s="65">
        <v>0</v>
      </c>
      <c r="Q45" s="66">
        <f t="shared" si="2"/>
        <v>24.878123142121069</v>
      </c>
      <c r="R45" s="31">
        <v>2029</v>
      </c>
    </row>
    <row r="46" spans="1:18" ht="15.75" x14ac:dyDescent="0.25">
      <c r="A46">
        <v>52</v>
      </c>
      <c r="B46">
        <v>53</v>
      </c>
      <c r="C46" s="105" t="s">
        <v>93</v>
      </c>
      <c r="D46" s="96">
        <v>4.6531106044390675</v>
      </c>
      <c r="E46" s="97" t="s">
        <v>4</v>
      </c>
      <c r="F46" s="98" t="str">
        <f>IF(E46="C",10,IF(E46="D1",10,"0"))</f>
        <v>0</v>
      </c>
      <c r="G46" s="99" t="s">
        <v>5</v>
      </c>
      <c r="H46" s="100">
        <v>10</v>
      </c>
      <c r="I46" s="99" t="s">
        <v>4</v>
      </c>
      <c r="J46" s="100">
        <v>0</v>
      </c>
      <c r="K46" s="99" t="s">
        <v>4</v>
      </c>
      <c r="L46" s="100">
        <v>0</v>
      </c>
      <c r="M46" s="99" t="s">
        <v>5</v>
      </c>
      <c r="N46" s="100">
        <v>10</v>
      </c>
      <c r="O46" s="99" t="s">
        <v>74</v>
      </c>
      <c r="P46" s="100">
        <v>0</v>
      </c>
      <c r="Q46" s="101">
        <f t="shared" si="2"/>
        <v>24.653110604439068</v>
      </c>
      <c r="R46" s="106">
        <v>2030</v>
      </c>
    </row>
    <row r="47" spans="1:18" ht="15.75" x14ac:dyDescent="0.25">
      <c r="A47">
        <v>53</v>
      </c>
      <c r="B47">
        <v>54</v>
      </c>
      <c r="C47" s="104" t="s">
        <v>59</v>
      </c>
      <c r="D47" s="36">
        <v>4.0066242854853362</v>
      </c>
      <c r="E47" s="2" t="s">
        <v>5</v>
      </c>
      <c r="F47" s="37">
        <v>10</v>
      </c>
      <c r="G47" s="38" t="s">
        <v>4</v>
      </c>
      <c r="H47" s="40">
        <v>0</v>
      </c>
      <c r="I47" s="38" t="s">
        <v>5</v>
      </c>
      <c r="J47" s="40">
        <v>10</v>
      </c>
      <c r="K47" s="38" t="s">
        <v>4</v>
      </c>
      <c r="L47" s="40">
        <v>0</v>
      </c>
      <c r="M47" s="38" t="s">
        <v>4</v>
      </c>
      <c r="N47" s="40">
        <v>0</v>
      </c>
      <c r="O47" s="38" t="s">
        <v>74</v>
      </c>
      <c r="P47" s="40">
        <v>0</v>
      </c>
      <c r="Q47" s="41">
        <f t="shared" si="2"/>
        <v>24.006624285485337</v>
      </c>
      <c r="R47" s="30">
        <v>2030</v>
      </c>
    </row>
    <row r="48" spans="1:18" ht="16.5" thickBot="1" x14ac:dyDescent="0.3">
      <c r="A48">
        <v>54</v>
      </c>
      <c r="B48">
        <v>55</v>
      </c>
      <c r="C48" s="107" t="s">
        <v>142</v>
      </c>
      <c r="D48" s="62">
        <v>2.9543440219985002</v>
      </c>
      <c r="E48" s="10" t="s">
        <v>5</v>
      </c>
      <c r="F48" s="63">
        <v>10</v>
      </c>
      <c r="G48" s="64" t="s">
        <v>4</v>
      </c>
      <c r="H48" s="65">
        <v>0</v>
      </c>
      <c r="I48" s="64" t="s">
        <v>57</v>
      </c>
      <c r="J48" s="65">
        <v>10</v>
      </c>
      <c r="K48" s="64" t="s">
        <v>4</v>
      </c>
      <c r="L48" s="65">
        <v>0</v>
      </c>
      <c r="M48" s="64" t="s">
        <v>4</v>
      </c>
      <c r="N48" s="65">
        <v>0</v>
      </c>
      <c r="O48" s="64" t="s">
        <v>74</v>
      </c>
      <c r="P48" s="65">
        <v>0</v>
      </c>
      <c r="Q48" s="66">
        <f t="shared" si="2"/>
        <v>22.954344021998502</v>
      </c>
      <c r="R48" s="31">
        <v>2030</v>
      </c>
    </row>
    <row r="49" spans="1:18" ht="15.75" x14ac:dyDescent="0.25">
      <c r="A49">
        <v>55</v>
      </c>
      <c r="B49">
        <v>56</v>
      </c>
      <c r="C49" s="95" t="s">
        <v>143</v>
      </c>
      <c r="D49" s="96">
        <v>12.485953302534648</v>
      </c>
      <c r="E49" s="97" t="s">
        <v>4</v>
      </c>
      <c r="F49" s="98" t="str">
        <f>IF(E49="C",10,IF(E49="D1",10,"0"))</f>
        <v>0</v>
      </c>
      <c r="G49" s="99" t="s">
        <v>4</v>
      </c>
      <c r="H49" s="100">
        <v>0</v>
      </c>
      <c r="I49" s="99" t="s">
        <v>4</v>
      </c>
      <c r="J49" s="100">
        <v>0</v>
      </c>
      <c r="K49" s="99" t="s">
        <v>4</v>
      </c>
      <c r="L49" s="100">
        <v>0</v>
      </c>
      <c r="M49" s="99" t="s">
        <v>5</v>
      </c>
      <c r="N49" s="100">
        <v>10</v>
      </c>
      <c r="O49" s="99" t="s">
        <v>74</v>
      </c>
      <c r="P49" s="100">
        <v>0</v>
      </c>
      <c r="Q49" s="101">
        <f t="shared" si="2"/>
        <v>22.485953302534647</v>
      </c>
      <c r="R49" s="102">
        <v>2031</v>
      </c>
    </row>
    <row r="50" spans="1:18" ht="15.75" x14ac:dyDescent="0.25">
      <c r="A50">
        <v>56</v>
      </c>
      <c r="B50">
        <v>57</v>
      </c>
      <c r="C50" s="54" t="s">
        <v>7</v>
      </c>
      <c r="D50" s="36">
        <v>21.853086402677693</v>
      </c>
      <c r="E50" s="2" t="s">
        <v>4</v>
      </c>
      <c r="F50" s="37" t="str">
        <f>IF(E50="C",10,IF(E50="D1",10,"0"))</f>
        <v>0</v>
      </c>
      <c r="G50" s="38" t="s">
        <v>4</v>
      </c>
      <c r="H50" s="40">
        <v>0</v>
      </c>
      <c r="I50" s="38" t="s">
        <v>4</v>
      </c>
      <c r="J50" s="40">
        <v>0</v>
      </c>
      <c r="K50" s="38" t="s">
        <v>4</v>
      </c>
      <c r="L50" s="40">
        <v>0</v>
      </c>
      <c r="M50" s="38" t="s">
        <v>4</v>
      </c>
      <c r="N50" s="40">
        <v>0</v>
      </c>
      <c r="O50" s="38" t="s">
        <v>74</v>
      </c>
      <c r="P50" s="40">
        <v>0</v>
      </c>
      <c r="Q50" s="41">
        <f t="shared" si="2"/>
        <v>21.853086402677693</v>
      </c>
      <c r="R50" s="15">
        <v>2031</v>
      </c>
    </row>
    <row r="51" spans="1:18" ht="15.75" x14ac:dyDescent="0.25">
      <c r="A51">
        <v>57</v>
      </c>
      <c r="B51">
        <v>58</v>
      </c>
      <c r="C51" s="54" t="s">
        <v>144</v>
      </c>
      <c r="D51" s="36">
        <v>21.826536473291213</v>
      </c>
      <c r="E51" s="2" t="s">
        <v>4</v>
      </c>
      <c r="F51" s="37" t="str">
        <f>IF(E51="C",10,IF(E51="D1",10,"0"))</f>
        <v>0</v>
      </c>
      <c r="G51" s="38" t="s">
        <v>4</v>
      </c>
      <c r="H51" s="40">
        <v>0</v>
      </c>
      <c r="I51" s="38" t="s">
        <v>4</v>
      </c>
      <c r="J51" s="40">
        <v>0</v>
      </c>
      <c r="K51" s="38" t="s">
        <v>4</v>
      </c>
      <c r="L51" s="40">
        <v>0</v>
      </c>
      <c r="M51" s="38" t="s">
        <v>4</v>
      </c>
      <c r="N51" s="40">
        <v>0</v>
      </c>
      <c r="O51" s="38" t="s">
        <v>74</v>
      </c>
      <c r="P51" s="40">
        <v>0</v>
      </c>
      <c r="Q51" s="41">
        <f t="shared" si="2"/>
        <v>21.826536473291213</v>
      </c>
      <c r="R51" s="15">
        <v>2031</v>
      </c>
    </row>
    <row r="52" spans="1:18" ht="15.75" x14ac:dyDescent="0.25">
      <c r="A52">
        <v>58</v>
      </c>
      <c r="B52">
        <v>59</v>
      </c>
      <c r="C52" s="88" t="s">
        <v>116</v>
      </c>
      <c r="D52" s="36">
        <v>11.527666399358459</v>
      </c>
      <c r="E52" s="2" t="s">
        <v>4</v>
      </c>
      <c r="F52" s="37" t="str">
        <f>IF(E52="C",10,IF(E52="D1",10,"0"))</f>
        <v>0</v>
      </c>
      <c r="G52" s="38" t="s">
        <v>4</v>
      </c>
      <c r="H52" s="40">
        <v>0</v>
      </c>
      <c r="I52" s="38" t="s">
        <v>4</v>
      </c>
      <c r="J52" s="40">
        <v>0</v>
      </c>
      <c r="K52" s="38" t="s">
        <v>4</v>
      </c>
      <c r="L52" s="40">
        <v>0</v>
      </c>
      <c r="M52" s="38" t="s">
        <v>5</v>
      </c>
      <c r="N52" s="40">
        <v>10</v>
      </c>
      <c r="O52" s="38" t="s">
        <v>74</v>
      </c>
      <c r="P52" s="40">
        <v>0</v>
      </c>
      <c r="Q52" s="41">
        <f t="shared" si="2"/>
        <v>21.527666399358459</v>
      </c>
      <c r="R52" s="15">
        <v>2031</v>
      </c>
    </row>
    <row r="53" spans="1:18" ht="15.75" x14ac:dyDescent="0.25">
      <c r="A53">
        <v>60</v>
      </c>
      <c r="B53">
        <v>61</v>
      </c>
      <c r="C53" s="54" t="s">
        <v>145</v>
      </c>
      <c r="D53" s="36">
        <v>11.126076008666628</v>
      </c>
      <c r="E53" s="2" t="s">
        <v>5</v>
      </c>
      <c r="F53" s="37">
        <v>10</v>
      </c>
      <c r="G53" s="38" t="s">
        <v>4</v>
      </c>
      <c r="H53" s="40">
        <v>0</v>
      </c>
      <c r="I53" s="38" t="s">
        <v>4</v>
      </c>
      <c r="J53" s="40">
        <v>0</v>
      </c>
      <c r="K53" s="38" t="s">
        <v>4</v>
      </c>
      <c r="L53" s="40">
        <v>0</v>
      </c>
      <c r="M53" s="38" t="s">
        <v>4</v>
      </c>
      <c r="N53" s="40">
        <v>0</v>
      </c>
      <c r="O53" s="38" t="s">
        <v>74</v>
      </c>
      <c r="P53" s="40">
        <v>0</v>
      </c>
      <c r="Q53" s="41">
        <f t="shared" si="2"/>
        <v>21.126076008666629</v>
      </c>
      <c r="R53" s="15">
        <v>2031</v>
      </c>
    </row>
    <row r="54" spans="1:18" ht="15.75" x14ac:dyDescent="0.25">
      <c r="A54">
        <v>61</v>
      </c>
      <c r="B54">
        <v>62</v>
      </c>
      <c r="C54" s="54" t="s">
        <v>146</v>
      </c>
      <c r="D54" s="36">
        <v>10.874230934325368</v>
      </c>
      <c r="E54" s="2" t="s">
        <v>5</v>
      </c>
      <c r="F54" s="37">
        <v>10</v>
      </c>
      <c r="G54" s="38" t="s">
        <v>4</v>
      </c>
      <c r="H54" s="40">
        <v>0</v>
      </c>
      <c r="I54" s="38" t="s">
        <v>4</v>
      </c>
      <c r="J54" s="40">
        <v>0</v>
      </c>
      <c r="K54" s="38" t="s">
        <v>4</v>
      </c>
      <c r="L54" s="40">
        <v>0</v>
      </c>
      <c r="M54" s="38" t="s">
        <v>4</v>
      </c>
      <c r="N54" s="40">
        <v>0</v>
      </c>
      <c r="O54" s="38" t="s">
        <v>74</v>
      </c>
      <c r="P54" s="40">
        <v>0</v>
      </c>
      <c r="Q54" s="41">
        <f t="shared" si="2"/>
        <v>20.874230934325368</v>
      </c>
      <c r="R54" s="15">
        <v>2031</v>
      </c>
    </row>
    <row r="55" spans="1:18" ht="15.75" x14ac:dyDescent="0.25">
      <c r="A55">
        <v>62</v>
      </c>
      <c r="B55">
        <v>63</v>
      </c>
      <c r="C55" s="54" t="s">
        <v>147</v>
      </c>
      <c r="D55" s="36">
        <v>20.33096926713948</v>
      </c>
      <c r="E55" s="2" t="s">
        <v>4</v>
      </c>
      <c r="F55" s="37" t="str">
        <f>IF(E55="C",10,IF(E55="D1",10,"0"))</f>
        <v>0</v>
      </c>
      <c r="G55" s="38" t="s">
        <v>4</v>
      </c>
      <c r="H55" s="40">
        <v>0</v>
      </c>
      <c r="I55" s="38" t="s">
        <v>4</v>
      </c>
      <c r="J55" s="40">
        <v>0</v>
      </c>
      <c r="K55" s="38" t="s">
        <v>4</v>
      </c>
      <c r="L55" s="40">
        <v>0</v>
      </c>
      <c r="M55" s="38" t="s">
        <v>4</v>
      </c>
      <c r="N55" s="40">
        <v>0</v>
      </c>
      <c r="O55" s="38" t="s">
        <v>74</v>
      </c>
      <c r="P55" s="40">
        <v>0</v>
      </c>
      <c r="Q55" s="41">
        <f t="shared" si="2"/>
        <v>20.33096926713948</v>
      </c>
      <c r="R55" s="15">
        <v>2031</v>
      </c>
    </row>
    <row r="56" spans="1:18" ht="15.75" x14ac:dyDescent="0.25">
      <c r="A56">
        <v>63</v>
      </c>
      <c r="B56">
        <v>64</v>
      </c>
      <c r="C56" s="54" t="s">
        <v>85</v>
      </c>
      <c r="D56" s="36">
        <v>10.268773997678364</v>
      </c>
      <c r="E56" s="2" t="s">
        <v>4</v>
      </c>
      <c r="F56" s="37" t="str">
        <f>IF(E56="C",10,IF(E56="D1",10,"0"))</f>
        <v>0</v>
      </c>
      <c r="G56" s="38" t="s">
        <v>57</v>
      </c>
      <c r="H56" s="40">
        <v>10</v>
      </c>
      <c r="I56" s="38" t="s">
        <v>4</v>
      </c>
      <c r="J56" s="40">
        <v>0</v>
      </c>
      <c r="K56" s="38" t="s">
        <v>4</v>
      </c>
      <c r="L56" s="40">
        <v>0</v>
      </c>
      <c r="M56" s="38" t="s">
        <v>4</v>
      </c>
      <c r="N56" s="40">
        <v>0</v>
      </c>
      <c r="O56" s="38" t="s">
        <v>74</v>
      </c>
      <c r="P56" s="40">
        <v>0</v>
      </c>
      <c r="Q56" s="41">
        <f t="shared" si="2"/>
        <v>20.268773997678366</v>
      </c>
      <c r="R56" s="15">
        <v>2031</v>
      </c>
    </row>
    <row r="57" spans="1:18" ht="15.75" x14ac:dyDescent="0.25">
      <c r="A57">
        <v>64</v>
      </c>
      <c r="B57">
        <v>65</v>
      </c>
      <c r="C57" s="54" t="s">
        <v>68</v>
      </c>
      <c r="D57" s="36">
        <v>0</v>
      </c>
      <c r="E57" s="2" t="s">
        <v>5</v>
      </c>
      <c r="F57" s="37">
        <v>10</v>
      </c>
      <c r="G57" s="38" t="s">
        <v>4</v>
      </c>
      <c r="H57" s="40">
        <v>0</v>
      </c>
      <c r="I57" s="38" t="s">
        <v>57</v>
      </c>
      <c r="J57" s="40">
        <v>10</v>
      </c>
      <c r="K57" s="38" t="s">
        <v>4</v>
      </c>
      <c r="L57" s="40">
        <v>0</v>
      </c>
      <c r="M57" s="38" t="s">
        <v>4</v>
      </c>
      <c r="N57" s="40">
        <v>0</v>
      </c>
      <c r="O57" s="38" t="s">
        <v>74</v>
      </c>
      <c r="P57" s="40">
        <v>0</v>
      </c>
      <c r="Q57" s="41">
        <f t="shared" si="2"/>
        <v>20</v>
      </c>
      <c r="R57" s="15">
        <v>2031</v>
      </c>
    </row>
    <row r="58" spans="1:18" ht="16.5" thickBot="1" x14ac:dyDescent="0.3">
      <c r="A58">
        <v>65</v>
      </c>
      <c r="B58">
        <v>66</v>
      </c>
      <c r="C58" s="67" t="s">
        <v>148</v>
      </c>
      <c r="D58" s="68">
        <v>19.5330383030673</v>
      </c>
      <c r="E58" s="69" t="s">
        <v>4</v>
      </c>
      <c r="F58" s="70" t="str">
        <f>IF(E58="C",10,IF(E58="D1",10,"0"))</f>
        <v>0</v>
      </c>
      <c r="G58" s="71" t="s">
        <v>4</v>
      </c>
      <c r="H58" s="72">
        <v>0</v>
      </c>
      <c r="I58" s="71" t="s">
        <v>4</v>
      </c>
      <c r="J58" s="72">
        <v>0</v>
      </c>
      <c r="K58" s="71" t="s">
        <v>4</v>
      </c>
      <c r="L58" s="72">
        <v>0</v>
      </c>
      <c r="M58" s="71" t="s">
        <v>4</v>
      </c>
      <c r="N58" s="72">
        <v>0</v>
      </c>
      <c r="O58" s="71" t="s">
        <v>74</v>
      </c>
      <c r="P58" s="72">
        <v>0</v>
      </c>
      <c r="Q58" s="73">
        <f t="shared" si="2"/>
        <v>19.5330383030673</v>
      </c>
      <c r="R58" s="35">
        <v>2031</v>
      </c>
    </row>
    <row r="59" spans="1:18" ht="15.75" x14ac:dyDescent="0.25">
      <c r="A59">
        <v>66</v>
      </c>
      <c r="B59">
        <v>67</v>
      </c>
      <c r="C59" s="47" t="s">
        <v>149</v>
      </c>
      <c r="D59" s="48">
        <v>9.4784511508711979</v>
      </c>
      <c r="E59" s="5" t="s">
        <v>5</v>
      </c>
      <c r="F59" s="49">
        <v>10</v>
      </c>
      <c r="G59" s="50" t="s">
        <v>4</v>
      </c>
      <c r="H59" s="52">
        <v>0</v>
      </c>
      <c r="I59" s="50" t="s">
        <v>4</v>
      </c>
      <c r="J59" s="52">
        <v>0</v>
      </c>
      <c r="K59" s="50" t="s">
        <v>4</v>
      </c>
      <c r="L59" s="52">
        <v>0</v>
      </c>
      <c r="M59" s="50" t="s">
        <v>4</v>
      </c>
      <c r="N59" s="52">
        <v>0</v>
      </c>
      <c r="O59" s="50" t="s">
        <v>74</v>
      </c>
      <c r="P59" s="52">
        <v>0</v>
      </c>
      <c r="Q59" s="53">
        <f t="shared" si="2"/>
        <v>19.478451150871198</v>
      </c>
      <c r="R59" s="14">
        <v>2032</v>
      </c>
    </row>
    <row r="60" spans="1:18" ht="15.75" x14ac:dyDescent="0.25">
      <c r="A60">
        <v>67</v>
      </c>
      <c r="B60">
        <v>68</v>
      </c>
      <c r="C60" s="88" t="s">
        <v>150</v>
      </c>
      <c r="D60" s="36">
        <v>19.239402295902007</v>
      </c>
      <c r="E60" s="2" t="s">
        <v>4</v>
      </c>
      <c r="F60" s="37" t="str">
        <f>IF(E60="C",10,IF(E60="D1",10,"0"))</f>
        <v>0</v>
      </c>
      <c r="G60" s="38" t="s">
        <v>4</v>
      </c>
      <c r="H60" s="40">
        <v>0</v>
      </c>
      <c r="I60" s="38" t="s">
        <v>4</v>
      </c>
      <c r="J60" s="40">
        <v>0</v>
      </c>
      <c r="K60" s="38" t="s">
        <v>4</v>
      </c>
      <c r="L60" s="40">
        <v>0</v>
      </c>
      <c r="M60" s="38" t="s">
        <v>4</v>
      </c>
      <c r="N60" s="40">
        <v>0</v>
      </c>
      <c r="O60" s="38" t="s">
        <v>74</v>
      </c>
      <c r="P60" s="40">
        <v>0</v>
      </c>
      <c r="Q60" s="41">
        <f t="shared" si="2"/>
        <v>19.239402295902007</v>
      </c>
      <c r="R60" s="15">
        <v>2032</v>
      </c>
    </row>
    <row r="61" spans="1:18" ht="15.75" x14ac:dyDescent="0.25">
      <c r="A61">
        <v>68</v>
      </c>
      <c r="B61">
        <v>69</v>
      </c>
      <c r="C61" s="54" t="s">
        <v>151</v>
      </c>
      <c r="D61" s="36">
        <v>9.1789052069425896</v>
      </c>
      <c r="E61" s="2" t="s">
        <v>5</v>
      </c>
      <c r="F61" s="37">
        <v>10</v>
      </c>
      <c r="G61" s="38" t="s">
        <v>4</v>
      </c>
      <c r="H61" s="40">
        <v>0</v>
      </c>
      <c r="I61" s="38" t="s">
        <v>4</v>
      </c>
      <c r="J61" s="40">
        <v>0</v>
      </c>
      <c r="K61" s="38" t="s">
        <v>4</v>
      </c>
      <c r="L61" s="40">
        <v>0</v>
      </c>
      <c r="M61" s="38" t="s">
        <v>4</v>
      </c>
      <c r="N61" s="40">
        <v>0</v>
      </c>
      <c r="O61" s="38" t="s">
        <v>74</v>
      </c>
      <c r="P61" s="40">
        <v>0</v>
      </c>
      <c r="Q61" s="41">
        <f t="shared" si="2"/>
        <v>19.178905206942588</v>
      </c>
      <c r="R61" s="15">
        <v>2032</v>
      </c>
    </row>
    <row r="62" spans="1:18" ht="15.75" x14ac:dyDescent="0.25">
      <c r="A62">
        <v>69</v>
      </c>
      <c r="B62">
        <v>70</v>
      </c>
      <c r="C62" s="54" t="s">
        <v>152</v>
      </c>
      <c r="D62" s="36">
        <v>19.114367633004139</v>
      </c>
      <c r="E62" s="2" t="s">
        <v>4</v>
      </c>
      <c r="F62" s="37" t="str">
        <f>IF(E62="C",10,IF(E62="D1",10,"0"))</f>
        <v>0</v>
      </c>
      <c r="G62" s="38" t="s">
        <v>4</v>
      </c>
      <c r="H62" s="40">
        <v>0</v>
      </c>
      <c r="I62" s="38" t="s">
        <v>4</v>
      </c>
      <c r="J62" s="40">
        <v>0</v>
      </c>
      <c r="K62" s="38" t="s">
        <v>4</v>
      </c>
      <c r="L62" s="40">
        <v>0</v>
      </c>
      <c r="M62" s="38" t="s">
        <v>4</v>
      </c>
      <c r="N62" s="40">
        <v>0</v>
      </c>
      <c r="O62" s="38" t="s">
        <v>74</v>
      </c>
      <c r="P62" s="40">
        <v>0</v>
      </c>
      <c r="Q62" s="41">
        <f t="shared" si="2"/>
        <v>19.114367633004139</v>
      </c>
      <c r="R62" s="15">
        <v>2032</v>
      </c>
    </row>
    <row r="63" spans="1:18" ht="15.75" x14ac:dyDescent="0.25">
      <c r="A63">
        <v>70</v>
      </c>
      <c r="B63">
        <v>71</v>
      </c>
      <c r="C63" s="54" t="s">
        <v>153</v>
      </c>
      <c r="D63" s="36">
        <v>9.0273299935519074</v>
      </c>
      <c r="E63" s="2" t="s">
        <v>5</v>
      </c>
      <c r="F63" s="37">
        <v>10</v>
      </c>
      <c r="G63" s="38" t="s">
        <v>4</v>
      </c>
      <c r="H63" s="40">
        <v>0</v>
      </c>
      <c r="I63" s="38" t="s">
        <v>4</v>
      </c>
      <c r="J63" s="40">
        <v>0</v>
      </c>
      <c r="K63" s="38" t="s">
        <v>4</v>
      </c>
      <c r="L63" s="40">
        <v>0</v>
      </c>
      <c r="M63" s="38" t="s">
        <v>4</v>
      </c>
      <c r="N63" s="40">
        <v>0</v>
      </c>
      <c r="O63" s="38" t="s">
        <v>74</v>
      </c>
      <c r="P63" s="40">
        <v>0</v>
      </c>
      <c r="Q63" s="41">
        <f t="shared" si="2"/>
        <v>19.027329993551909</v>
      </c>
      <c r="R63" s="15">
        <v>2032</v>
      </c>
    </row>
    <row r="64" spans="1:18" ht="15.75" x14ac:dyDescent="0.25">
      <c r="A64">
        <v>71</v>
      </c>
      <c r="B64">
        <v>72</v>
      </c>
      <c r="C64" s="54" t="s">
        <v>154</v>
      </c>
      <c r="D64" s="36">
        <v>18.934271030565323</v>
      </c>
      <c r="E64" s="2" t="s">
        <v>4</v>
      </c>
      <c r="F64" s="37" t="str">
        <f>IF(E64="C",10,IF(E64="D1",10,"0"))</f>
        <v>0</v>
      </c>
      <c r="G64" s="38" t="s">
        <v>4</v>
      </c>
      <c r="H64" s="40">
        <v>0</v>
      </c>
      <c r="I64" s="38" t="s">
        <v>4</v>
      </c>
      <c r="J64" s="40">
        <v>0</v>
      </c>
      <c r="K64" s="38" t="s">
        <v>4</v>
      </c>
      <c r="L64" s="40">
        <v>0</v>
      </c>
      <c r="M64" s="38" t="s">
        <v>4</v>
      </c>
      <c r="N64" s="40">
        <v>0</v>
      </c>
      <c r="O64" s="38" t="s">
        <v>74</v>
      </c>
      <c r="P64" s="40">
        <v>0</v>
      </c>
      <c r="Q64" s="41">
        <f t="shared" ref="Q64:Q96" si="3">D64+J64+N64+H64+F64+L64+P64</f>
        <v>18.934271030565323</v>
      </c>
      <c r="R64" s="15">
        <v>2032</v>
      </c>
    </row>
    <row r="65" spans="1:18" ht="15.75" x14ac:dyDescent="0.25">
      <c r="A65">
        <v>72</v>
      </c>
      <c r="B65">
        <v>73</v>
      </c>
      <c r="C65" s="54" t="s">
        <v>155</v>
      </c>
      <c r="D65" s="36">
        <v>8.5865257595772793</v>
      </c>
      <c r="E65" s="2" t="s">
        <v>5</v>
      </c>
      <c r="F65" s="37">
        <v>10</v>
      </c>
      <c r="G65" s="38" t="s">
        <v>4</v>
      </c>
      <c r="H65" s="40">
        <v>0</v>
      </c>
      <c r="I65" s="38" t="s">
        <v>4</v>
      </c>
      <c r="J65" s="40">
        <v>0</v>
      </c>
      <c r="K65" s="38" t="s">
        <v>4</v>
      </c>
      <c r="L65" s="40">
        <v>0</v>
      </c>
      <c r="M65" s="38" t="s">
        <v>4</v>
      </c>
      <c r="N65" s="40">
        <v>0</v>
      </c>
      <c r="O65" s="38" t="s">
        <v>74</v>
      </c>
      <c r="P65" s="40">
        <v>0</v>
      </c>
      <c r="Q65" s="41">
        <f t="shared" si="3"/>
        <v>18.586525759577277</v>
      </c>
      <c r="R65" s="15">
        <v>2032</v>
      </c>
    </row>
    <row r="66" spans="1:18" ht="16.5" thickBot="1" x14ac:dyDescent="0.3">
      <c r="A66">
        <v>73</v>
      </c>
      <c r="B66">
        <v>74</v>
      </c>
      <c r="C66" s="54" t="s">
        <v>156</v>
      </c>
      <c r="D66" s="36">
        <v>7.8048780487804876</v>
      </c>
      <c r="E66" s="2" t="s">
        <v>4</v>
      </c>
      <c r="F66" s="37" t="str">
        <f>IF(E66="C",10,IF(E66="D1",10,"0"))</f>
        <v>0</v>
      </c>
      <c r="G66" s="38" t="s">
        <v>4</v>
      </c>
      <c r="H66" s="40">
        <v>0</v>
      </c>
      <c r="I66" s="38" t="s">
        <v>4</v>
      </c>
      <c r="J66" s="40">
        <v>0</v>
      </c>
      <c r="K66" s="38" t="s">
        <v>4</v>
      </c>
      <c r="L66" s="40">
        <v>0</v>
      </c>
      <c r="M66" s="38" t="s">
        <v>5</v>
      </c>
      <c r="N66" s="40">
        <v>10</v>
      </c>
      <c r="O66" s="38" t="s">
        <v>74</v>
      </c>
      <c r="P66" s="40">
        <v>0</v>
      </c>
      <c r="Q66" s="41">
        <f t="shared" si="3"/>
        <v>17.804878048780488</v>
      </c>
      <c r="R66" s="15">
        <v>2032</v>
      </c>
    </row>
    <row r="67" spans="1:18" ht="15.75" x14ac:dyDescent="0.25">
      <c r="A67">
        <v>77</v>
      </c>
      <c r="B67">
        <v>78</v>
      </c>
      <c r="C67" s="94" t="s">
        <v>157</v>
      </c>
      <c r="D67" s="48">
        <v>6.12</v>
      </c>
      <c r="E67" s="5" t="s">
        <v>5</v>
      </c>
      <c r="F67" s="49">
        <v>10</v>
      </c>
      <c r="G67" s="50" t="s">
        <v>4</v>
      </c>
      <c r="H67" s="52">
        <v>0</v>
      </c>
      <c r="I67" s="50" t="s">
        <v>4</v>
      </c>
      <c r="J67" s="52">
        <v>0</v>
      </c>
      <c r="K67" s="50" t="s">
        <v>4</v>
      </c>
      <c r="L67" s="52">
        <v>0</v>
      </c>
      <c r="M67" s="50" t="s">
        <v>4</v>
      </c>
      <c r="N67" s="52">
        <v>0</v>
      </c>
      <c r="O67" s="50" t="s">
        <v>74</v>
      </c>
      <c r="P67" s="52">
        <v>0</v>
      </c>
      <c r="Q67" s="53">
        <f t="shared" si="3"/>
        <v>16.12</v>
      </c>
      <c r="R67" s="14">
        <v>2033</v>
      </c>
    </row>
    <row r="68" spans="1:18" ht="16.5" thickBot="1" x14ac:dyDescent="0.3">
      <c r="A68">
        <v>78</v>
      </c>
      <c r="B68">
        <v>79</v>
      </c>
      <c r="C68" s="67" t="s">
        <v>158</v>
      </c>
      <c r="D68" s="68">
        <v>16.037777876776406</v>
      </c>
      <c r="E68" s="69" t="s">
        <v>4</v>
      </c>
      <c r="F68" s="70" t="str">
        <f>IF(E68="C",10,IF(E68="D1",10,"0"))</f>
        <v>0</v>
      </c>
      <c r="G68" s="71" t="s">
        <v>4</v>
      </c>
      <c r="H68" s="72">
        <v>0</v>
      </c>
      <c r="I68" s="71" t="s">
        <v>4</v>
      </c>
      <c r="J68" s="72">
        <v>0</v>
      </c>
      <c r="K68" s="71" t="s">
        <v>4</v>
      </c>
      <c r="L68" s="72">
        <v>0</v>
      </c>
      <c r="M68" s="71" t="s">
        <v>4</v>
      </c>
      <c r="N68" s="72">
        <v>0</v>
      </c>
      <c r="O68" s="71" t="s">
        <v>74</v>
      </c>
      <c r="P68" s="72">
        <v>0</v>
      </c>
      <c r="Q68" s="73">
        <f t="shared" si="3"/>
        <v>16.037777876776406</v>
      </c>
      <c r="R68" s="90">
        <v>2033</v>
      </c>
    </row>
    <row r="69" spans="1:18" ht="15.75" x14ac:dyDescent="0.25">
      <c r="A69">
        <v>79</v>
      </c>
      <c r="B69">
        <v>80</v>
      </c>
      <c r="C69" s="47" t="s">
        <v>159</v>
      </c>
      <c r="D69" s="48">
        <v>5.3924707626975836</v>
      </c>
      <c r="E69" s="5" t="s">
        <v>4</v>
      </c>
      <c r="F69" s="49" t="str">
        <f>IF(E69="C",10,IF(E69="D1",10,"0"))</f>
        <v>0</v>
      </c>
      <c r="G69" s="50" t="s">
        <v>4</v>
      </c>
      <c r="H69" s="52">
        <v>0</v>
      </c>
      <c r="I69" s="50" t="s">
        <v>4</v>
      </c>
      <c r="J69" s="52">
        <v>0</v>
      </c>
      <c r="K69" s="50" t="s">
        <v>4</v>
      </c>
      <c r="L69" s="52">
        <v>0</v>
      </c>
      <c r="M69" s="50" t="s">
        <v>5</v>
      </c>
      <c r="N69" s="52">
        <v>10</v>
      </c>
      <c r="O69" s="50" t="s">
        <v>74</v>
      </c>
      <c r="P69" s="52">
        <v>0</v>
      </c>
      <c r="Q69" s="53">
        <f t="shared" si="3"/>
        <v>15.392470762697585</v>
      </c>
      <c r="R69" s="32">
        <v>2034</v>
      </c>
    </row>
    <row r="70" spans="1:18" ht="15.75" x14ac:dyDescent="0.25">
      <c r="A70">
        <v>80</v>
      </c>
      <c r="B70">
        <v>81</v>
      </c>
      <c r="C70" s="54" t="s">
        <v>160</v>
      </c>
      <c r="D70" s="36">
        <v>14.506357197713116</v>
      </c>
      <c r="E70" s="2" t="s">
        <v>4</v>
      </c>
      <c r="F70" s="37">
        <v>0</v>
      </c>
      <c r="G70" s="38" t="s">
        <v>4</v>
      </c>
      <c r="H70" s="40">
        <v>0</v>
      </c>
      <c r="I70" s="38" t="s">
        <v>4</v>
      </c>
      <c r="J70" s="40">
        <v>0</v>
      </c>
      <c r="K70" s="38" t="s">
        <v>4</v>
      </c>
      <c r="L70" s="40">
        <v>0</v>
      </c>
      <c r="M70" s="38" t="s">
        <v>4</v>
      </c>
      <c r="N70" s="40">
        <v>0</v>
      </c>
      <c r="O70" s="38" t="s">
        <v>74</v>
      </c>
      <c r="P70" s="40">
        <v>0</v>
      </c>
      <c r="Q70" s="41">
        <f t="shared" si="3"/>
        <v>14.506357197713116</v>
      </c>
      <c r="R70" s="30">
        <v>2034</v>
      </c>
    </row>
    <row r="71" spans="1:18" ht="15.75" x14ac:dyDescent="0.25">
      <c r="A71">
        <v>81</v>
      </c>
      <c r="B71">
        <v>82</v>
      </c>
      <c r="C71" s="54" t="s">
        <v>161</v>
      </c>
      <c r="D71" s="36">
        <v>14.431030234768222</v>
      </c>
      <c r="E71" s="2" t="s">
        <v>4</v>
      </c>
      <c r="F71" s="37" t="str">
        <f>IF(E71="C",10,IF(E71="D1",10,"0"))</f>
        <v>0</v>
      </c>
      <c r="G71" s="38" t="s">
        <v>4</v>
      </c>
      <c r="H71" s="40">
        <v>0</v>
      </c>
      <c r="I71" s="38" t="s">
        <v>4</v>
      </c>
      <c r="J71" s="40">
        <v>0</v>
      </c>
      <c r="K71" s="38" t="s">
        <v>4</v>
      </c>
      <c r="L71" s="40">
        <v>0</v>
      </c>
      <c r="M71" s="38" t="s">
        <v>4</v>
      </c>
      <c r="N71" s="40">
        <v>0</v>
      </c>
      <c r="O71" s="38" t="s">
        <v>74</v>
      </c>
      <c r="P71" s="40">
        <v>0</v>
      </c>
      <c r="Q71" s="41">
        <f t="shared" si="3"/>
        <v>14.431030234768222</v>
      </c>
      <c r="R71" s="30">
        <v>2034</v>
      </c>
    </row>
    <row r="72" spans="1:18" ht="15.75" x14ac:dyDescent="0.25">
      <c r="A72">
        <v>82</v>
      </c>
      <c r="B72">
        <v>83</v>
      </c>
      <c r="C72" s="54" t="s">
        <v>162</v>
      </c>
      <c r="D72" s="36">
        <v>13.385174325960865</v>
      </c>
      <c r="E72" s="2" t="s">
        <v>4</v>
      </c>
      <c r="F72" s="37" t="str">
        <f>IF(E72="C",10,IF(E72="D1",10,"0"))</f>
        <v>0</v>
      </c>
      <c r="G72" s="38" t="s">
        <v>4</v>
      </c>
      <c r="H72" s="40">
        <v>0</v>
      </c>
      <c r="I72" s="38" t="s">
        <v>4</v>
      </c>
      <c r="J72" s="40">
        <v>0</v>
      </c>
      <c r="K72" s="38" t="s">
        <v>4</v>
      </c>
      <c r="L72" s="40">
        <v>0</v>
      </c>
      <c r="M72" s="38" t="s">
        <v>4</v>
      </c>
      <c r="N72" s="40">
        <v>0</v>
      </c>
      <c r="O72" s="38" t="s">
        <v>74</v>
      </c>
      <c r="P72" s="40">
        <v>0</v>
      </c>
      <c r="Q72" s="41">
        <f t="shared" si="3"/>
        <v>13.385174325960865</v>
      </c>
      <c r="R72" s="30">
        <v>2034</v>
      </c>
    </row>
    <row r="73" spans="1:18" ht="15.75" x14ac:dyDescent="0.25">
      <c r="A73">
        <v>83</v>
      </c>
      <c r="B73">
        <v>84</v>
      </c>
      <c r="C73" s="54" t="s">
        <v>163</v>
      </c>
      <c r="D73" s="36">
        <v>13.092029264536004</v>
      </c>
      <c r="E73" s="2" t="s">
        <v>4</v>
      </c>
      <c r="F73" s="37" t="str">
        <f>IF(E73="C",10,IF(E73="D1",10,"0"))</f>
        <v>0</v>
      </c>
      <c r="G73" s="38" t="s">
        <v>4</v>
      </c>
      <c r="H73" s="40">
        <v>0</v>
      </c>
      <c r="I73" s="38" t="s">
        <v>4</v>
      </c>
      <c r="J73" s="40">
        <v>0</v>
      </c>
      <c r="K73" s="38" t="s">
        <v>4</v>
      </c>
      <c r="L73" s="40">
        <v>0</v>
      </c>
      <c r="M73" s="38" t="s">
        <v>4</v>
      </c>
      <c r="N73" s="40">
        <v>0</v>
      </c>
      <c r="O73" s="38" t="s">
        <v>74</v>
      </c>
      <c r="P73" s="40">
        <v>0</v>
      </c>
      <c r="Q73" s="41">
        <f t="shared" si="3"/>
        <v>13.092029264536004</v>
      </c>
      <c r="R73" s="30">
        <v>2034</v>
      </c>
    </row>
    <row r="74" spans="1:18" ht="15.75" x14ac:dyDescent="0.25">
      <c r="A74">
        <v>84</v>
      </c>
      <c r="B74">
        <v>85</v>
      </c>
      <c r="C74" s="54" t="s">
        <v>164</v>
      </c>
      <c r="D74" s="36">
        <v>12.758218192676241</v>
      </c>
      <c r="E74" s="2" t="s">
        <v>4</v>
      </c>
      <c r="F74" s="37" t="str">
        <f>IF(E74="C",10,IF(E74="D1",10,"0"))</f>
        <v>0</v>
      </c>
      <c r="G74" s="38" t="s">
        <v>79</v>
      </c>
      <c r="H74" s="40">
        <v>0</v>
      </c>
      <c r="I74" s="38" t="s">
        <v>4</v>
      </c>
      <c r="J74" s="40">
        <v>0</v>
      </c>
      <c r="K74" s="38" t="s">
        <v>4</v>
      </c>
      <c r="L74" s="40">
        <v>0</v>
      </c>
      <c r="M74" s="38" t="s">
        <v>4</v>
      </c>
      <c r="N74" s="40">
        <v>0</v>
      </c>
      <c r="O74" s="38" t="s">
        <v>74</v>
      </c>
      <c r="P74" s="40">
        <v>0</v>
      </c>
      <c r="Q74" s="41">
        <f t="shared" si="3"/>
        <v>12.758218192676241</v>
      </c>
      <c r="R74" s="30">
        <v>2034</v>
      </c>
    </row>
    <row r="75" spans="1:18" ht="15.75" x14ac:dyDescent="0.25">
      <c r="A75">
        <v>86</v>
      </c>
      <c r="B75">
        <v>87</v>
      </c>
      <c r="C75" s="54" t="s">
        <v>165</v>
      </c>
      <c r="D75" s="36">
        <v>1.6246425786327008</v>
      </c>
      <c r="E75" s="2" t="s">
        <v>5</v>
      </c>
      <c r="F75" s="37">
        <v>10</v>
      </c>
      <c r="G75" s="38" t="s">
        <v>4</v>
      </c>
      <c r="H75" s="40">
        <v>0</v>
      </c>
      <c r="I75" s="38" t="s">
        <v>4</v>
      </c>
      <c r="J75" s="40">
        <v>0</v>
      </c>
      <c r="K75" s="38" t="s">
        <v>4</v>
      </c>
      <c r="L75" s="40">
        <v>0</v>
      </c>
      <c r="M75" s="38" t="s">
        <v>4</v>
      </c>
      <c r="N75" s="40">
        <v>0</v>
      </c>
      <c r="O75" s="38" t="s">
        <v>74</v>
      </c>
      <c r="P75" s="40">
        <v>0</v>
      </c>
      <c r="Q75" s="41">
        <f t="shared" si="3"/>
        <v>11.624642578632701</v>
      </c>
      <c r="R75" s="30">
        <v>2034</v>
      </c>
    </row>
    <row r="76" spans="1:18" ht="16.5" thickBot="1" x14ac:dyDescent="0.3">
      <c r="A76">
        <v>87</v>
      </c>
      <c r="B76">
        <v>88</v>
      </c>
      <c r="C76" s="67" t="s">
        <v>166</v>
      </c>
      <c r="D76" s="68">
        <v>1.3227513227513228</v>
      </c>
      <c r="E76" s="69" t="s">
        <v>5</v>
      </c>
      <c r="F76" s="70">
        <v>10</v>
      </c>
      <c r="G76" s="71" t="s">
        <v>4</v>
      </c>
      <c r="H76" s="72">
        <v>0</v>
      </c>
      <c r="I76" s="71" t="s">
        <v>4</v>
      </c>
      <c r="J76" s="72">
        <v>0</v>
      </c>
      <c r="K76" s="71" t="s">
        <v>4</v>
      </c>
      <c r="L76" s="72">
        <v>0</v>
      </c>
      <c r="M76" s="71" t="s">
        <v>4</v>
      </c>
      <c r="N76" s="72">
        <v>0</v>
      </c>
      <c r="O76" s="71" t="s">
        <v>74</v>
      </c>
      <c r="P76" s="72">
        <v>0</v>
      </c>
      <c r="Q76" s="73">
        <f t="shared" si="3"/>
        <v>11.322751322751323</v>
      </c>
      <c r="R76" s="90">
        <v>2034</v>
      </c>
    </row>
    <row r="77" spans="1:18" ht="15.75" x14ac:dyDescent="0.25">
      <c r="A77">
        <v>88</v>
      </c>
      <c r="B77">
        <v>89</v>
      </c>
      <c r="C77" s="47" t="s">
        <v>167</v>
      </c>
      <c r="D77" s="48">
        <v>1.2629451881788329</v>
      </c>
      <c r="E77" s="5" t="s">
        <v>5</v>
      </c>
      <c r="F77" s="49">
        <v>10</v>
      </c>
      <c r="G77" s="50" t="s">
        <v>4</v>
      </c>
      <c r="H77" s="52">
        <v>0</v>
      </c>
      <c r="I77" s="50" t="s">
        <v>4</v>
      </c>
      <c r="J77" s="52">
        <v>0</v>
      </c>
      <c r="K77" s="50" t="s">
        <v>4</v>
      </c>
      <c r="L77" s="52">
        <v>0</v>
      </c>
      <c r="M77" s="50" t="s">
        <v>4</v>
      </c>
      <c r="N77" s="52">
        <v>0</v>
      </c>
      <c r="O77" s="50" t="s">
        <v>74</v>
      </c>
      <c r="P77" s="52">
        <v>0</v>
      </c>
      <c r="Q77" s="53">
        <f t="shared" si="3"/>
        <v>11.262945188178833</v>
      </c>
      <c r="R77" s="32">
        <v>2035</v>
      </c>
    </row>
    <row r="78" spans="1:18" ht="15.75" x14ac:dyDescent="0.25">
      <c r="A78">
        <v>89</v>
      </c>
      <c r="B78">
        <v>90</v>
      </c>
      <c r="C78" s="54" t="s">
        <v>168</v>
      </c>
      <c r="D78" s="36">
        <v>1.1507479861910241</v>
      </c>
      <c r="E78" s="2" t="s">
        <v>5</v>
      </c>
      <c r="F78" s="37">
        <v>10</v>
      </c>
      <c r="G78" s="38" t="s">
        <v>4</v>
      </c>
      <c r="H78" s="40">
        <v>0</v>
      </c>
      <c r="I78" s="38" t="s">
        <v>4</v>
      </c>
      <c r="J78" s="40">
        <v>0</v>
      </c>
      <c r="K78" s="38" t="s">
        <v>4</v>
      </c>
      <c r="L78" s="40">
        <v>0</v>
      </c>
      <c r="M78" s="38" t="s">
        <v>4</v>
      </c>
      <c r="N78" s="40">
        <v>0</v>
      </c>
      <c r="O78" s="38" t="s">
        <v>74</v>
      </c>
      <c r="P78" s="40">
        <v>0</v>
      </c>
      <c r="Q78" s="41">
        <f t="shared" si="3"/>
        <v>11.150747986191025</v>
      </c>
      <c r="R78" s="30">
        <v>2035</v>
      </c>
    </row>
    <row r="79" spans="1:18" ht="15.75" x14ac:dyDescent="0.25">
      <c r="A79">
        <v>90</v>
      </c>
      <c r="B79">
        <v>91</v>
      </c>
      <c r="C79" s="54" t="s">
        <v>169</v>
      </c>
      <c r="D79" s="36">
        <v>11.133200795228628</v>
      </c>
      <c r="E79" s="2" t="s">
        <v>4</v>
      </c>
      <c r="F79" s="37" t="str">
        <f>IF(E79="C",10,IF(E79="D1",10,"0"))</f>
        <v>0</v>
      </c>
      <c r="G79" s="38" t="s">
        <v>4</v>
      </c>
      <c r="H79" s="40">
        <v>0</v>
      </c>
      <c r="I79" s="38" t="s">
        <v>4</v>
      </c>
      <c r="J79" s="40">
        <v>0</v>
      </c>
      <c r="K79" s="38" t="s">
        <v>4</v>
      </c>
      <c r="L79" s="40">
        <v>0</v>
      </c>
      <c r="M79" s="38" t="s">
        <v>4</v>
      </c>
      <c r="N79" s="40">
        <v>0</v>
      </c>
      <c r="O79" s="38" t="s">
        <v>74</v>
      </c>
      <c r="P79" s="40">
        <v>0</v>
      </c>
      <c r="Q79" s="41">
        <f t="shared" si="3"/>
        <v>11.133200795228628</v>
      </c>
      <c r="R79" s="30">
        <v>2035</v>
      </c>
    </row>
    <row r="80" spans="1:18" ht="15.75" x14ac:dyDescent="0.25">
      <c r="A80">
        <v>91</v>
      </c>
      <c r="B80">
        <v>92</v>
      </c>
      <c r="C80" s="54" t="s">
        <v>170</v>
      </c>
      <c r="D80" s="36">
        <v>0.27941155925620642</v>
      </c>
      <c r="E80" s="2" t="s">
        <v>4</v>
      </c>
      <c r="F80" s="37" t="str">
        <f>IF(E80="C",10,IF(E80="D1",10,"0"))</f>
        <v>0</v>
      </c>
      <c r="G80" s="38" t="s">
        <v>4</v>
      </c>
      <c r="H80" s="40">
        <v>0</v>
      </c>
      <c r="I80" s="38" t="s">
        <v>5</v>
      </c>
      <c r="J80" s="40">
        <v>10</v>
      </c>
      <c r="K80" s="38" t="s">
        <v>4</v>
      </c>
      <c r="L80" s="40">
        <v>0</v>
      </c>
      <c r="M80" s="38" t="s">
        <v>4</v>
      </c>
      <c r="N80" s="40">
        <v>0</v>
      </c>
      <c r="O80" s="38" t="s">
        <v>74</v>
      </c>
      <c r="P80" s="40">
        <v>0</v>
      </c>
      <c r="Q80" s="41">
        <f t="shared" si="3"/>
        <v>10.279411559256207</v>
      </c>
      <c r="R80" s="30">
        <v>2035</v>
      </c>
    </row>
    <row r="81" spans="1:18" ht="15.75" x14ac:dyDescent="0.25">
      <c r="A81">
        <v>92</v>
      </c>
      <c r="B81">
        <v>93</v>
      </c>
      <c r="C81" s="54" t="s">
        <v>171</v>
      </c>
      <c r="D81" s="36">
        <v>10.171999260218236</v>
      </c>
      <c r="E81" s="2" t="s">
        <v>4</v>
      </c>
      <c r="F81" s="37" t="str">
        <f>IF(E81="C",10,IF(E81="D1",10,"0"))</f>
        <v>0</v>
      </c>
      <c r="G81" s="38" t="s">
        <v>4</v>
      </c>
      <c r="H81" s="40">
        <v>0</v>
      </c>
      <c r="I81" s="38" t="s">
        <v>4</v>
      </c>
      <c r="J81" s="40">
        <v>0</v>
      </c>
      <c r="K81" s="38" t="s">
        <v>4</v>
      </c>
      <c r="L81" s="40">
        <v>0</v>
      </c>
      <c r="M81" s="38" t="s">
        <v>4</v>
      </c>
      <c r="N81" s="40">
        <v>0</v>
      </c>
      <c r="O81" s="38" t="s">
        <v>74</v>
      </c>
      <c r="P81" s="40">
        <v>0</v>
      </c>
      <c r="Q81" s="41">
        <f t="shared" si="3"/>
        <v>10.171999260218236</v>
      </c>
      <c r="R81" s="30">
        <v>2035</v>
      </c>
    </row>
    <row r="82" spans="1:18" ht="15.75" x14ac:dyDescent="0.25">
      <c r="C82" s="95" t="s">
        <v>136</v>
      </c>
      <c r="D82" s="96">
        <v>0</v>
      </c>
      <c r="E82" s="97" t="s">
        <v>4</v>
      </c>
      <c r="F82" s="98" t="str">
        <f>IF(E82="C",10,IF(E82="D1",10,"0"))</f>
        <v>0</v>
      </c>
      <c r="G82" s="99" t="s">
        <v>57</v>
      </c>
      <c r="H82" s="100">
        <v>10</v>
      </c>
      <c r="I82" s="99" t="s">
        <v>4</v>
      </c>
      <c r="J82" s="100">
        <v>0</v>
      </c>
      <c r="K82" s="99" t="s">
        <v>4</v>
      </c>
      <c r="L82" s="100">
        <v>0</v>
      </c>
      <c r="M82" s="99" t="s">
        <v>4</v>
      </c>
      <c r="N82" s="100">
        <v>0</v>
      </c>
      <c r="O82" s="99" t="s">
        <v>74</v>
      </c>
      <c r="P82" s="100">
        <v>0</v>
      </c>
      <c r="Q82" s="101">
        <f t="shared" si="3"/>
        <v>10</v>
      </c>
      <c r="R82" s="102">
        <v>2035</v>
      </c>
    </row>
    <row r="83" spans="1:18" ht="15.75" x14ac:dyDescent="0.25">
      <c r="A83">
        <v>93</v>
      </c>
      <c r="B83">
        <v>94</v>
      </c>
      <c r="C83" s="54" t="s">
        <v>90</v>
      </c>
      <c r="D83" s="36">
        <v>0</v>
      </c>
      <c r="E83" s="2" t="s">
        <v>4</v>
      </c>
      <c r="F83" s="37" t="str">
        <f>IF(E83="C",10,IF(E83="D1",10,"0"))</f>
        <v>0</v>
      </c>
      <c r="G83" s="38" t="s">
        <v>5</v>
      </c>
      <c r="H83" s="39">
        <v>10</v>
      </c>
      <c r="I83" s="38" t="s">
        <v>4</v>
      </c>
      <c r="J83" s="40">
        <v>0</v>
      </c>
      <c r="K83" s="38" t="s">
        <v>4</v>
      </c>
      <c r="L83" s="40">
        <v>0</v>
      </c>
      <c r="M83" s="38" t="s">
        <v>4</v>
      </c>
      <c r="N83" s="40">
        <v>0</v>
      </c>
      <c r="O83" s="38" t="s">
        <v>74</v>
      </c>
      <c r="P83" s="40">
        <v>0</v>
      </c>
      <c r="Q83" s="41">
        <f t="shared" si="3"/>
        <v>10</v>
      </c>
      <c r="R83" s="30">
        <v>2035</v>
      </c>
    </row>
    <row r="84" spans="1:18" ht="16.5" thickBot="1" x14ac:dyDescent="0.3">
      <c r="A84">
        <v>94</v>
      </c>
      <c r="B84">
        <v>95</v>
      </c>
      <c r="C84" s="67" t="s">
        <v>172</v>
      </c>
      <c r="D84" s="68">
        <v>0</v>
      </c>
      <c r="E84" s="69" t="s">
        <v>5</v>
      </c>
      <c r="F84" s="70">
        <v>10</v>
      </c>
      <c r="G84" s="71" t="s">
        <v>4</v>
      </c>
      <c r="H84" s="72">
        <v>0</v>
      </c>
      <c r="I84" s="71" t="s">
        <v>4</v>
      </c>
      <c r="J84" s="72">
        <v>0</v>
      </c>
      <c r="K84" s="71" t="s">
        <v>4</v>
      </c>
      <c r="L84" s="72">
        <v>0</v>
      </c>
      <c r="M84" s="71" t="s">
        <v>4</v>
      </c>
      <c r="N84" s="72">
        <v>0</v>
      </c>
      <c r="O84" s="71" t="s">
        <v>74</v>
      </c>
      <c r="P84" s="72">
        <v>0</v>
      </c>
      <c r="Q84" s="73">
        <f t="shared" si="3"/>
        <v>10</v>
      </c>
      <c r="R84" s="90">
        <v>2035</v>
      </c>
    </row>
    <row r="85" spans="1:18" ht="15.75" x14ac:dyDescent="0.25">
      <c r="A85">
        <v>95</v>
      </c>
      <c r="B85">
        <v>96</v>
      </c>
      <c r="C85" s="47" t="s">
        <v>173</v>
      </c>
      <c r="D85" s="48">
        <v>0</v>
      </c>
      <c r="E85" s="5" t="s">
        <v>4</v>
      </c>
      <c r="F85" s="49" t="str">
        <f t="shared" ref="F85:F117" si="4">IF(E85="C",10,IF(E85="D1",10,"0"))</f>
        <v>0</v>
      </c>
      <c r="G85" s="50" t="s">
        <v>4</v>
      </c>
      <c r="H85" s="52">
        <v>0</v>
      </c>
      <c r="I85" s="50" t="s">
        <v>4</v>
      </c>
      <c r="J85" s="52">
        <v>0</v>
      </c>
      <c r="K85" s="50" t="s">
        <v>5</v>
      </c>
      <c r="L85" s="52">
        <v>10</v>
      </c>
      <c r="M85" s="50" t="s">
        <v>4</v>
      </c>
      <c r="N85" s="52">
        <v>0</v>
      </c>
      <c r="O85" s="50" t="s">
        <v>74</v>
      </c>
      <c r="P85" s="52">
        <v>0</v>
      </c>
      <c r="Q85" s="53">
        <f t="shared" si="3"/>
        <v>10</v>
      </c>
      <c r="R85" s="14">
        <v>2036</v>
      </c>
    </row>
    <row r="86" spans="1:18" ht="15.75" x14ac:dyDescent="0.25">
      <c r="A86">
        <v>96</v>
      </c>
      <c r="B86">
        <v>97</v>
      </c>
      <c r="C86" s="54" t="s">
        <v>174</v>
      </c>
      <c r="D86" s="36">
        <v>9.5416276894293741</v>
      </c>
      <c r="E86" s="2" t="s">
        <v>4</v>
      </c>
      <c r="F86" s="37" t="str">
        <f t="shared" si="4"/>
        <v>0</v>
      </c>
      <c r="G86" s="38" t="s">
        <v>4</v>
      </c>
      <c r="H86" s="40">
        <v>0</v>
      </c>
      <c r="I86" s="38" t="s">
        <v>4</v>
      </c>
      <c r="J86" s="40">
        <v>0</v>
      </c>
      <c r="K86" s="38" t="s">
        <v>4</v>
      </c>
      <c r="L86" s="40">
        <v>0</v>
      </c>
      <c r="M86" s="38" t="s">
        <v>4</v>
      </c>
      <c r="N86" s="40">
        <v>0</v>
      </c>
      <c r="O86" s="38" t="s">
        <v>74</v>
      </c>
      <c r="P86" s="40">
        <v>0</v>
      </c>
      <c r="Q86" s="41">
        <f t="shared" si="3"/>
        <v>9.5416276894293741</v>
      </c>
      <c r="R86" s="15">
        <v>2036</v>
      </c>
    </row>
    <row r="87" spans="1:18" ht="15.75" x14ac:dyDescent="0.25">
      <c r="A87">
        <v>97</v>
      </c>
      <c r="B87">
        <v>98</v>
      </c>
      <c r="C87" s="54" t="s">
        <v>175</v>
      </c>
      <c r="D87" s="36">
        <v>9.5019842378849706</v>
      </c>
      <c r="E87" s="2" t="s">
        <v>4</v>
      </c>
      <c r="F87" s="37" t="str">
        <f t="shared" si="4"/>
        <v>0</v>
      </c>
      <c r="G87" s="38" t="s">
        <v>4</v>
      </c>
      <c r="H87" s="40">
        <v>0</v>
      </c>
      <c r="I87" s="38" t="s">
        <v>4</v>
      </c>
      <c r="J87" s="40">
        <v>0</v>
      </c>
      <c r="K87" s="38" t="s">
        <v>4</v>
      </c>
      <c r="L87" s="40">
        <v>0</v>
      </c>
      <c r="M87" s="38" t="s">
        <v>4</v>
      </c>
      <c r="N87" s="40">
        <v>0</v>
      </c>
      <c r="O87" s="38" t="s">
        <v>74</v>
      </c>
      <c r="P87" s="40">
        <v>0</v>
      </c>
      <c r="Q87" s="41">
        <f t="shared" si="3"/>
        <v>9.5019842378849706</v>
      </c>
      <c r="R87" s="15">
        <v>2036</v>
      </c>
    </row>
    <row r="88" spans="1:18" ht="15.75" x14ac:dyDescent="0.25">
      <c r="A88">
        <v>98</v>
      </c>
      <c r="B88">
        <v>99</v>
      </c>
      <c r="C88" s="54" t="s">
        <v>176</v>
      </c>
      <c r="D88" s="36">
        <v>9.2523130782695677</v>
      </c>
      <c r="E88" s="2" t="s">
        <v>4</v>
      </c>
      <c r="F88" s="37" t="str">
        <f t="shared" si="4"/>
        <v>0</v>
      </c>
      <c r="G88" s="38" t="s">
        <v>4</v>
      </c>
      <c r="H88" s="40">
        <v>0</v>
      </c>
      <c r="I88" s="38" t="s">
        <v>4</v>
      </c>
      <c r="J88" s="40">
        <v>0</v>
      </c>
      <c r="K88" s="38" t="s">
        <v>4</v>
      </c>
      <c r="L88" s="40">
        <v>0</v>
      </c>
      <c r="M88" s="38" t="s">
        <v>4</v>
      </c>
      <c r="N88" s="40">
        <v>0</v>
      </c>
      <c r="O88" s="38" t="s">
        <v>74</v>
      </c>
      <c r="P88" s="40">
        <v>0</v>
      </c>
      <c r="Q88" s="41">
        <f t="shared" si="3"/>
        <v>9.2523130782695677</v>
      </c>
      <c r="R88" s="15">
        <v>2036</v>
      </c>
    </row>
    <row r="89" spans="1:18" ht="15.75" x14ac:dyDescent="0.25">
      <c r="A89">
        <v>101</v>
      </c>
      <c r="B89">
        <v>102</v>
      </c>
      <c r="C89" s="54" t="s">
        <v>177</v>
      </c>
      <c r="D89" s="36">
        <v>9.1220935204629452</v>
      </c>
      <c r="E89" s="2" t="s">
        <v>4</v>
      </c>
      <c r="F89" s="37" t="str">
        <f t="shared" si="4"/>
        <v>0</v>
      </c>
      <c r="G89" s="38" t="s">
        <v>4</v>
      </c>
      <c r="H89" s="40">
        <v>0</v>
      </c>
      <c r="I89" s="38" t="s">
        <v>4</v>
      </c>
      <c r="J89" s="40">
        <v>0</v>
      </c>
      <c r="K89" s="38" t="s">
        <v>4</v>
      </c>
      <c r="L89" s="40">
        <v>0</v>
      </c>
      <c r="M89" s="38" t="s">
        <v>4</v>
      </c>
      <c r="N89" s="40">
        <v>0</v>
      </c>
      <c r="O89" s="38" t="s">
        <v>74</v>
      </c>
      <c r="P89" s="40">
        <v>0</v>
      </c>
      <c r="Q89" s="41">
        <f t="shared" si="3"/>
        <v>9.1220935204629452</v>
      </c>
      <c r="R89" s="15">
        <v>2036</v>
      </c>
    </row>
    <row r="90" spans="1:18" ht="16.5" thickBot="1" x14ac:dyDescent="0.3">
      <c r="A90">
        <v>102</v>
      </c>
      <c r="B90">
        <v>103</v>
      </c>
      <c r="C90" s="67" t="s">
        <v>178</v>
      </c>
      <c r="D90" s="68">
        <v>8.5902452992268774</v>
      </c>
      <c r="E90" s="69" t="s">
        <v>4</v>
      </c>
      <c r="F90" s="70" t="str">
        <f t="shared" si="4"/>
        <v>0</v>
      </c>
      <c r="G90" s="71" t="s">
        <v>4</v>
      </c>
      <c r="H90" s="72">
        <v>0</v>
      </c>
      <c r="I90" s="71" t="s">
        <v>4</v>
      </c>
      <c r="J90" s="72">
        <v>0</v>
      </c>
      <c r="K90" s="71" t="s">
        <v>4</v>
      </c>
      <c r="L90" s="72">
        <v>0</v>
      </c>
      <c r="M90" s="71" t="s">
        <v>4</v>
      </c>
      <c r="N90" s="72">
        <v>0</v>
      </c>
      <c r="O90" s="71" t="s">
        <v>74</v>
      </c>
      <c r="P90" s="72">
        <v>0</v>
      </c>
      <c r="Q90" s="73">
        <f t="shared" si="3"/>
        <v>8.5902452992268774</v>
      </c>
      <c r="R90" s="35">
        <v>2036</v>
      </c>
    </row>
    <row r="91" spans="1:18" ht="15.75" x14ac:dyDescent="0.25">
      <c r="A91">
        <v>104</v>
      </c>
      <c r="B91">
        <v>105</v>
      </c>
      <c r="C91" s="47" t="s">
        <v>179</v>
      </c>
      <c r="D91" s="48">
        <v>7.7604604539869371</v>
      </c>
      <c r="E91" s="5" t="s">
        <v>4</v>
      </c>
      <c r="F91" s="49" t="str">
        <f t="shared" si="4"/>
        <v>0</v>
      </c>
      <c r="G91" s="50" t="s">
        <v>4</v>
      </c>
      <c r="H91" s="52">
        <v>0</v>
      </c>
      <c r="I91" s="50" t="s">
        <v>4</v>
      </c>
      <c r="J91" s="52">
        <v>0</v>
      </c>
      <c r="K91" s="50" t="s">
        <v>4</v>
      </c>
      <c r="L91" s="52">
        <v>0</v>
      </c>
      <c r="M91" s="50" t="s">
        <v>4</v>
      </c>
      <c r="N91" s="52">
        <v>0</v>
      </c>
      <c r="O91" s="50" t="s">
        <v>74</v>
      </c>
      <c r="P91" s="52">
        <v>0</v>
      </c>
      <c r="Q91" s="53">
        <f t="shared" si="3"/>
        <v>7.7604604539869371</v>
      </c>
      <c r="R91" s="14">
        <v>2037</v>
      </c>
    </row>
    <row r="92" spans="1:18" ht="15.75" x14ac:dyDescent="0.25">
      <c r="C92" s="95" t="s">
        <v>87</v>
      </c>
      <c r="D92" s="68">
        <v>7.656235046415925</v>
      </c>
      <c r="E92" s="69" t="s">
        <v>4</v>
      </c>
      <c r="F92" s="70" t="str">
        <f>IF(E92="C",10,IF(E92="D1",10,"0"))</f>
        <v>0</v>
      </c>
      <c r="G92" s="71" t="s">
        <v>4</v>
      </c>
      <c r="H92" s="72">
        <v>0</v>
      </c>
      <c r="I92" s="71" t="s">
        <v>4</v>
      </c>
      <c r="J92" s="72">
        <v>0</v>
      </c>
      <c r="K92" s="71" t="s">
        <v>4</v>
      </c>
      <c r="L92" s="72">
        <v>0</v>
      </c>
      <c r="M92" s="71" t="s">
        <v>4</v>
      </c>
      <c r="N92" s="72">
        <v>0</v>
      </c>
      <c r="O92" s="71" t="s">
        <v>74</v>
      </c>
      <c r="P92" s="72">
        <v>0</v>
      </c>
      <c r="Q92" s="73">
        <f t="shared" ref="Q92" si="5">D92+J92+N92+H92+F92+L92+P92</f>
        <v>7.656235046415925</v>
      </c>
      <c r="R92" s="108">
        <v>2037</v>
      </c>
    </row>
    <row r="93" spans="1:18" ht="15.75" x14ac:dyDescent="0.25">
      <c r="A93">
        <v>105</v>
      </c>
      <c r="B93">
        <v>106</v>
      </c>
      <c r="C93" s="54" t="s">
        <v>180</v>
      </c>
      <c r="D93" s="36">
        <v>7.6191305483597098</v>
      </c>
      <c r="E93" s="2" t="s">
        <v>4</v>
      </c>
      <c r="F93" s="37" t="str">
        <f t="shared" si="4"/>
        <v>0</v>
      </c>
      <c r="G93" s="38" t="s">
        <v>4</v>
      </c>
      <c r="H93" s="40">
        <v>0</v>
      </c>
      <c r="I93" s="38" t="s">
        <v>4</v>
      </c>
      <c r="J93" s="40">
        <v>0</v>
      </c>
      <c r="K93" s="38" t="s">
        <v>4</v>
      </c>
      <c r="L93" s="40">
        <v>0</v>
      </c>
      <c r="M93" s="38" t="s">
        <v>4</v>
      </c>
      <c r="N93" s="40">
        <v>0</v>
      </c>
      <c r="O93" s="38" t="s">
        <v>74</v>
      </c>
      <c r="P93" s="40">
        <v>0</v>
      </c>
      <c r="Q93" s="41">
        <f t="shared" si="3"/>
        <v>7.6191305483597098</v>
      </c>
      <c r="R93" s="15">
        <v>2037</v>
      </c>
    </row>
    <row r="94" spans="1:18" ht="15.75" x14ac:dyDescent="0.25">
      <c r="A94">
        <v>106</v>
      </c>
      <c r="B94">
        <v>107</v>
      </c>
      <c r="C94" s="54" t="s">
        <v>181</v>
      </c>
      <c r="D94" s="36">
        <v>7.5209175519413369</v>
      </c>
      <c r="E94" s="2" t="s">
        <v>4</v>
      </c>
      <c r="F94" s="37" t="str">
        <f t="shared" si="4"/>
        <v>0</v>
      </c>
      <c r="G94" s="38" t="s">
        <v>4</v>
      </c>
      <c r="H94" s="40">
        <v>0</v>
      </c>
      <c r="I94" s="38" t="s">
        <v>4</v>
      </c>
      <c r="J94" s="40">
        <v>0</v>
      </c>
      <c r="K94" s="38" t="s">
        <v>4</v>
      </c>
      <c r="L94" s="40">
        <v>0</v>
      </c>
      <c r="M94" s="38" t="s">
        <v>4</v>
      </c>
      <c r="N94" s="40">
        <v>0</v>
      </c>
      <c r="O94" s="38" t="s">
        <v>74</v>
      </c>
      <c r="P94" s="40">
        <v>0</v>
      </c>
      <c r="Q94" s="41">
        <f t="shared" si="3"/>
        <v>7.5209175519413369</v>
      </c>
      <c r="R94" s="15">
        <v>2037</v>
      </c>
    </row>
    <row r="95" spans="1:18" ht="15.75" x14ac:dyDescent="0.25">
      <c r="A95">
        <v>107</v>
      </c>
      <c r="B95">
        <v>108</v>
      </c>
      <c r="C95" s="54" t="s">
        <v>182</v>
      </c>
      <c r="D95" s="36">
        <v>6.2566803097056756</v>
      </c>
      <c r="E95" s="2" t="s">
        <v>4</v>
      </c>
      <c r="F95" s="37" t="str">
        <f t="shared" si="4"/>
        <v>0</v>
      </c>
      <c r="G95" s="38" t="s">
        <v>4</v>
      </c>
      <c r="H95" s="40">
        <v>0</v>
      </c>
      <c r="I95" s="38" t="s">
        <v>4</v>
      </c>
      <c r="J95" s="40">
        <v>0</v>
      </c>
      <c r="K95" s="38" t="s">
        <v>4</v>
      </c>
      <c r="L95" s="40">
        <v>0</v>
      </c>
      <c r="M95" s="38" t="s">
        <v>4</v>
      </c>
      <c r="N95" s="40">
        <v>0</v>
      </c>
      <c r="O95" s="38" t="s">
        <v>74</v>
      </c>
      <c r="P95" s="40">
        <v>0</v>
      </c>
      <c r="Q95" s="41">
        <f t="shared" si="3"/>
        <v>6.2566803097056756</v>
      </c>
      <c r="R95" s="15">
        <v>2037</v>
      </c>
    </row>
    <row r="96" spans="1:18" ht="15.75" x14ac:dyDescent="0.25">
      <c r="A96">
        <v>108</v>
      </c>
      <c r="B96">
        <v>109</v>
      </c>
      <c r="C96" s="54" t="s">
        <v>183</v>
      </c>
      <c r="D96" s="36">
        <v>6.0983873153543833</v>
      </c>
      <c r="E96" s="2" t="s">
        <v>4</v>
      </c>
      <c r="F96" s="37" t="str">
        <f t="shared" si="4"/>
        <v>0</v>
      </c>
      <c r="G96" s="38" t="s">
        <v>4</v>
      </c>
      <c r="H96" s="40">
        <v>0</v>
      </c>
      <c r="I96" s="38" t="s">
        <v>4</v>
      </c>
      <c r="J96" s="40">
        <v>0</v>
      </c>
      <c r="K96" s="38" t="s">
        <v>4</v>
      </c>
      <c r="L96" s="40">
        <v>0</v>
      </c>
      <c r="M96" s="38" t="s">
        <v>4</v>
      </c>
      <c r="N96" s="40">
        <v>0</v>
      </c>
      <c r="O96" s="38" t="s">
        <v>74</v>
      </c>
      <c r="P96" s="40">
        <v>0</v>
      </c>
      <c r="Q96" s="41">
        <f t="shared" si="3"/>
        <v>6.0983873153543833</v>
      </c>
      <c r="R96" s="15">
        <v>2037</v>
      </c>
    </row>
    <row r="97" spans="1:18" ht="15.75" x14ac:dyDescent="0.25">
      <c r="A97">
        <v>109</v>
      </c>
      <c r="B97">
        <v>110</v>
      </c>
      <c r="C97" s="54" t="s">
        <v>184</v>
      </c>
      <c r="D97" s="36">
        <v>5.5468885422083556</v>
      </c>
      <c r="E97" s="2" t="s">
        <v>4</v>
      </c>
      <c r="F97" s="37" t="str">
        <f t="shared" si="4"/>
        <v>0</v>
      </c>
      <c r="G97" s="38" t="s">
        <v>4</v>
      </c>
      <c r="H97" s="40">
        <v>0</v>
      </c>
      <c r="I97" s="38" t="s">
        <v>4</v>
      </c>
      <c r="J97" s="40">
        <v>0</v>
      </c>
      <c r="K97" s="38" t="s">
        <v>4</v>
      </c>
      <c r="L97" s="40">
        <v>0</v>
      </c>
      <c r="M97" s="38" t="s">
        <v>4</v>
      </c>
      <c r="N97" s="40">
        <v>0</v>
      </c>
      <c r="O97" s="38" t="s">
        <v>74</v>
      </c>
      <c r="P97" s="40">
        <v>0</v>
      </c>
      <c r="Q97" s="41">
        <f t="shared" ref="Q97:Q117" si="6">D97+J97+N97+H97+F97+L97+P97</f>
        <v>5.5468885422083556</v>
      </c>
      <c r="R97" s="15">
        <v>2037</v>
      </c>
    </row>
    <row r="98" spans="1:18" ht="16.5" thickBot="1" x14ac:dyDescent="0.3">
      <c r="A98">
        <v>110</v>
      </c>
      <c r="B98">
        <v>111</v>
      </c>
      <c r="C98" s="67" t="s">
        <v>185</v>
      </c>
      <c r="D98" s="68">
        <v>5.5288811290557254</v>
      </c>
      <c r="E98" s="69" t="s">
        <v>4</v>
      </c>
      <c r="F98" s="70" t="str">
        <f t="shared" si="4"/>
        <v>0</v>
      </c>
      <c r="G98" s="71" t="s">
        <v>4</v>
      </c>
      <c r="H98" s="72">
        <v>0</v>
      </c>
      <c r="I98" s="71" t="s">
        <v>4</v>
      </c>
      <c r="J98" s="72">
        <v>0</v>
      </c>
      <c r="K98" s="71" t="s">
        <v>4</v>
      </c>
      <c r="L98" s="72">
        <v>0</v>
      </c>
      <c r="M98" s="71" t="s">
        <v>4</v>
      </c>
      <c r="N98" s="72">
        <v>0</v>
      </c>
      <c r="O98" s="71" t="s">
        <v>74</v>
      </c>
      <c r="P98" s="72">
        <v>0</v>
      </c>
      <c r="Q98" s="73">
        <f t="shared" si="6"/>
        <v>5.5288811290557254</v>
      </c>
      <c r="R98" s="35">
        <v>2037</v>
      </c>
    </row>
    <row r="99" spans="1:18" ht="15.75" x14ac:dyDescent="0.25">
      <c r="A99">
        <v>111</v>
      </c>
      <c r="B99">
        <v>112</v>
      </c>
      <c r="C99" s="47" t="s">
        <v>186</v>
      </c>
      <c r="D99" s="48">
        <v>5.1460918291497517</v>
      </c>
      <c r="E99" s="5" t="s">
        <v>4</v>
      </c>
      <c r="F99" s="49" t="str">
        <f t="shared" si="4"/>
        <v>0</v>
      </c>
      <c r="G99" s="50" t="s">
        <v>4</v>
      </c>
      <c r="H99" s="52">
        <v>0</v>
      </c>
      <c r="I99" s="50" t="s">
        <v>4</v>
      </c>
      <c r="J99" s="52">
        <v>0</v>
      </c>
      <c r="K99" s="50" t="s">
        <v>4</v>
      </c>
      <c r="L99" s="52">
        <v>0</v>
      </c>
      <c r="M99" s="50" t="s">
        <v>4</v>
      </c>
      <c r="N99" s="52">
        <v>0</v>
      </c>
      <c r="O99" s="50" t="s">
        <v>74</v>
      </c>
      <c r="P99" s="52">
        <v>0</v>
      </c>
      <c r="Q99" s="53">
        <f t="shared" si="6"/>
        <v>5.1460918291497517</v>
      </c>
      <c r="R99" s="32">
        <v>2038</v>
      </c>
    </row>
    <row r="100" spans="1:18" ht="15.75" x14ac:dyDescent="0.25">
      <c r="A100">
        <v>112</v>
      </c>
      <c r="B100">
        <v>113</v>
      </c>
      <c r="C100" s="54" t="s">
        <v>187</v>
      </c>
      <c r="D100" s="36">
        <v>4.8923679060665357</v>
      </c>
      <c r="E100" s="2" t="s">
        <v>4</v>
      </c>
      <c r="F100" s="37" t="str">
        <f t="shared" si="4"/>
        <v>0</v>
      </c>
      <c r="G100" s="38" t="s">
        <v>4</v>
      </c>
      <c r="H100" s="40">
        <v>0</v>
      </c>
      <c r="I100" s="38" t="s">
        <v>4</v>
      </c>
      <c r="J100" s="40">
        <v>0</v>
      </c>
      <c r="K100" s="38" t="s">
        <v>4</v>
      </c>
      <c r="L100" s="40">
        <v>0</v>
      </c>
      <c r="M100" s="38" t="s">
        <v>4</v>
      </c>
      <c r="N100" s="40">
        <v>0</v>
      </c>
      <c r="O100" s="38" t="s">
        <v>74</v>
      </c>
      <c r="P100" s="40">
        <v>0</v>
      </c>
      <c r="Q100" s="41">
        <f t="shared" si="6"/>
        <v>4.8923679060665357</v>
      </c>
      <c r="R100" s="30">
        <v>2038</v>
      </c>
    </row>
    <row r="101" spans="1:18" ht="15.75" x14ac:dyDescent="0.25">
      <c r="A101">
        <v>113</v>
      </c>
      <c r="B101">
        <v>114</v>
      </c>
      <c r="C101" s="54" t="s">
        <v>188</v>
      </c>
      <c r="D101" s="36">
        <v>4.6847184484212496</v>
      </c>
      <c r="E101" s="2" t="s">
        <v>4</v>
      </c>
      <c r="F101" s="37" t="str">
        <f t="shared" si="4"/>
        <v>0</v>
      </c>
      <c r="G101" s="38" t="s">
        <v>4</v>
      </c>
      <c r="H101" s="40">
        <v>0</v>
      </c>
      <c r="I101" s="38" t="s">
        <v>4</v>
      </c>
      <c r="J101" s="40">
        <v>0</v>
      </c>
      <c r="K101" s="38" t="s">
        <v>4</v>
      </c>
      <c r="L101" s="40">
        <v>0</v>
      </c>
      <c r="M101" s="38" t="s">
        <v>4</v>
      </c>
      <c r="N101" s="40">
        <v>0</v>
      </c>
      <c r="O101" s="38" t="s">
        <v>74</v>
      </c>
      <c r="P101" s="40">
        <v>0</v>
      </c>
      <c r="Q101" s="41">
        <f t="shared" si="6"/>
        <v>4.6847184484212496</v>
      </c>
      <c r="R101" s="30">
        <v>2038</v>
      </c>
    </row>
    <row r="102" spans="1:18" ht="15.75" x14ac:dyDescent="0.25">
      <c r="A102">
        <v>114</v>
      </c>
      <c r="B102">
        <v>115</v>
      </c>
      <c r="C102" s="54" t="s">
        <v>189</v>
      </c>
      <c r="D102" s="36">
        <v>4.3614160063967438</v>
      </c>
      <c r="E102" s="2" t="s">
        <v>4</v>
      </c>
      <c r="F102" s="37" t="str">
        <f t="shared" si="4"/>
        <v>0</v>
      </c>
      <c r="G102" s="38" t="s">
        <v>4</v>
      </c>
      <c r="H102" s="40">
        <v>0</v>
      </c>
      <c r="I102" s="38" t="s">
        <v>4</v>
      </c>
      <c r="J102" s="40">
        <v>0</v>
      </c>
      <c r="K102" s="38" t="s">
        <v>4</v>
      </c>
      <c r="L102" s="40">
        <v>0</v>
      </c>
      <c r="M102" s="38" t="s">
        <v>4</v>
      </c>
      <c r="N102" s="40">
        <v>0</v>
      </c>
      <c r="O102" s="38" t="s">
        <v>74</v>
      </c>
      <c r="P102" s="40">
        <v>0</v>
      </c>
      <c r="Q102" s="41">
        <f t="shared" si="6"/>
        <v>4.3614160063967438</v>
      </c>
      <c r="R102" s="30">
        <v>2038</v>
      </c>
    </row>
    <row r="103" spans="1:18" ht="15.75" x14ac:dyDescent="0.25">
      <c r="A103">
        <v>115</v>
      </c>
      <c r="B103">
        <v>116</v>
      </c>
      <c r="C103" s="54" t="s">
        <v>190</v>
      </c>
      <c r="D103" s="36">
        <v>4.3172300651901745</v>
      </c>
      <c r="E103" s="2" t="s">
        <v>4</v>
      </c>
      <c r="F103" s="37" t="str">
        <f t="shared" si="4"/>
        <v>0</v>
      </c>
      <c r="G103" s="38" t="s">
        <v>4</v>
      </c>
      <c r="H103" s="40">
        <v>0</v>
      </c>
      <c r="I103" s="38" t="s">
        <v>4</v>
      </c>
      <c r="J103" s="40">
        <v>0</v>
      </c>
      <c r="K103" s="38" t="s">
        <v>4</v>
      </c>
      <c r="L103" s="40">
        <v>0</v>
      </c>
      <c r="M103" s="38" t="s">
        <v>4</v>
      </c>
      <c r="N103" s="40">
        <v>0</v>
      </c>
      <c r="O103" s="38" t="s">
        <v>74</v>
      </c>
      <c r="P103" s="40">
        <v>0</v>
      </c>
      <c r="Q103" s="41">
        <f t="shared" si="6"/>
        <v>4.3172300651901745</v>
      </c>
      <c r="R103" s="30">
        <v>2038</v>
      </c>
    </row>
    <row r="104" spans="1:18" ht="15.75" x14ac:dyDescent="0.25">
      <c r="A104">
        <v>116</v>
      </c>
      <c r="B104">
        <v>117</v>
      </c>
      <c r="C104" s="54" t="s">
        <v>191</v>
      </c>
      <c r="D104" s="36">
        <v>4.0582681874492712</v>
      </c>
      <c r="E104" s="2" t="s">
        <v>4</v>
      </c>
      <c r="F104" s="37" t="str">
        <f t="shared" si="4"/>
        <v>0</v>
      </c>
      <c r="G104" s="38" t="s">
        <v>4</v>
      </c>
      <c r="H104" s="40">
        <v>0</v>
      </c>
      <c r="I104" s="38" t="s">
        <v>4</v>
      </c>
      <c r="J104" s="40">
        <v>0</v>
      </c>
      <c r="K104" s="38" t="s">
        <v>4</v>
      </c>
      <c r="L104" s="40">
        <v>0</v>
      </c>
      <c r="M104" s="38" t="s">
        <v>4</v>
      </c>
      <c r="N104" s="40">
        <v>0</v>
      </c>
      <c r="O104" s="38" t="s">
        <v>74</v>
      </c>
      <c r="P104" s="40">
        <v>0</v>
      </c>
      <c r="Q104" s="41">
        <f t="shared" si="6"/>
        <v>4.0582681874492712</v>
      </c>
      <c r="R104" s="30">
        <v>2038</v>
      </c>
    </row>
    <row r="105" spans="1:18" ht="15.75" x14ac:dyDescent="0.25">
      <c r="A105">
        <v>117</v>
      </c>
      <c r="B105">
        <v>118</v>
      </c>
      <c r="C105" s="54" t="s">
        <v>192</v>
      </c>
      <c r="D105" s="36">
        <v>3.9434398062081013</v>
      </c>
      <c r="E105" s="2" t="s">
        <v>4</v>
      </c>
      <c r="F105" s="37" t="str">
        <f t="shared" si="4"/>
        <v>0</v>
      </c>
      <c r="G105" s="38" t="s">
        <v>4</v>
      </c>
      <c r="H105" s="40">
        <v>0</v>
      </c>
      <c r="I105" s="38" t="s">
        <v>4</v>
      </c>
      <c r="J105" s="40">
        <v>0</v>
      </c>
      <c r="K105" s="38" t="s">
        <v>4</v>
      </c>
      <c r="L105" s="40">
        <v>0</v>
      </c>
      <c r="M105" s="38" t="s">
        <v>4</v>
      </c>
      <c r="N105" s="40">
        <v>0</v>
      </c>
      <c r="O105" s="38" t="s">
        <v>74</v>
      </c>
      <c r="P105" s="40">
        <v>0</v>
      </c>
      <c r="Q105" s="41">
        <f t="shared" si="6"/>
        <v>3.9434398062081013</v>
      </c>
      <c r="R105" s="30">
        <v>2038</v>
      </c>
    </row>
    <row r="106" spans="1:18" ht="15.75" x14ac:dyDescent="0.25">
      <c r="A106">
        <v>118</v>
      </c>
      <c r="B106">
        <v>119</v>
      </c>
      <c r="C106" s="54" t="s">
        <v>193</v>
      </c>
      <c r="D106" s="36">
        <v>3.8615008366585148</v>
      </c>
      <c r="E106" s="2" t="s">
        <v>4</v>
      </c>
      <c r="F106" s="37" t="str">
        <f t="shared" si="4"/>
        <v>0</v>
      </c>
      <c r="G106" s="38" t="s">
        <v>4</v>
      </c>
      <c r="H106" s="40">
        <v>0</v>
      </c>
      <c r="I106" s="38" t="s">
        <v>4</v>
      </c>
      <c r="J106" s="40">
        <v>0</v>
      </c>
      <c r="K106" s="38" t="s">
        <v>4</v>
      </c>
      <c r="L106" s="40">
        <v>0</v>
      </c>
      <c r="M106" s="38" t="s">
        <v>4</v>
      </c>
      <c r="N106" s="40">
        <v>0</v>
      </c>
      <c r="O106" s="38" t="s">
        <v>74</v>
      </c>
      <c r="P106" s="40">
        <v>0</v>
      </c>
      <c r="Q106" s="41">
        <f t="shared" si="6"/>
        <v>3.8615008366585148</v>
      </c>
      <c r="R106" s="30">
        <v>2038</v>
      </c>
    </row>
    <row r="107" spans="1:18" ht="15.75" x14ac:dyDescent="0.25">
      <c r="A107">
        <v>119</v>
      </c>
      <c r="B107">
        <v>120</v>
      </c>
      <c r="C107" s="54" t="s">
        <v>194</v>
      </c>
      <c r="D107" s="36">
        <v>3.8422834141432625</v>
      </c>
      <c r="E107" s="2" t="s">
        <v>4</v>
      </c>
      <c r="F107" s="37" t="str">
        <f t="shared" si="4"/>
        <v>0</v>
      </c>
      <c r="G107" s="38" t="s">
        <v>4</v>
      </c>
      <c r="H107" s="40">
        <v>0</v>
      </c>
      <c r="I107" s="38" t="s">
        <v>4</v>
      </c>
      <c r="J107" s="40">
        <v>0</v>
      </c>
      <c r="K107" s="38" t="s">
        <v>4</v>
      </c>
      <c r="L107" s="40">
        <v>0</v>
      </c>
      <c r="M107" s="38" t="s">
        <v>4</v>
      </c>
      <c r="N107" s="40">
        <v>0</v>
      </c>
      <c r="O107" s="38" t="s">
        <v>74</v>
      </c>
      <c r="P107" s="40">
        <v>0</v>
      </c>
      <c r="Q107" s="41">
        <f t="shared" si="6"/>
        <v>3.8422834141432625</v>
      </c>
      <c r="R107" s="30">
        <v>2038</v>
      </c>
    </row>
    <row r="108" spans="1:18" ht="15.75" x14ac:dyDescent="0.25">
      <c r="A108">
        <v>120</v>
      </c>
      <c r="B108">
        <v>121</v>
      </c>
      <c r="C108" s="54" t="s">
        <v>195</v>
      </c>
      <c r="D108" s="36">
        <v>3.5694253225230734</v>
      </c>
      <c r="E108" s="2" t="s">
        <v>4</v>
      </c>
      <c r="F108" s="37" t="str">
        <f t="shared" si="4"/>
        <v>0</v>
      </c>
      <c r="G108" s="38" t="s">
        <v>4</v>
      </c>
      <c r="H108" s="40">
        <v>0</v>
      </c>
      <c r="I108" s="38" t="s">
        <v>4</v>
      </c>
      <c r="J108" s="40">
        <v>0</v>
      </c>
      <c r="K108" s="38" t="s">
        <v>4</v>
      </c>
      <c r="L108" s="40">
        <v>0</v>
      </c>
      <c r="M108" s="38" t="s">
        <v>4</v>
      </c>
      <c r="N108" s="40">
        <v>0</v>
      </c>
      <c r="O108" s="38" t="s">
        <v>74</v>
      </c>
      <c r="P108" s="40">
        <v>0</v>
      </c>
      <c r="Q108" s="41">
        <f t="shared" si="6"/>
        <v>3.5694253225230734</v>
      </c>
      <c r="R108" s="30">
        <v>2038</v>
      </c>
    </row>
    <row r="109" spans="1:18" ht="15.75" x14ac:dyDescent="0.25">
      <c r="A109">
        <v>121</v>
      </c>
      <c r="B109">
        <v>122</v>
      </c>
      <c r="C109" s="54" t="s">
        <v>196</v>
      </c>
      <c r="D109" s="36">
        <v>2.8836449271879658</v>
      </c>
      <c r="E109" s="2" t="s">
        <v>4</v>
      </c>
      <c r="F109" s="37" t="str">
        <f t="shared" si="4"/>
        <v>0</v>
      </c>
      <c r="G109" s="38" t="s">
        <v>4</v>
      </c>
      <c r="H109" s="40">
        <v>0</v>
      </c>
      <c r="I109" s="38" t="s">
        <v>4</v>
      </c>
      <c r="J109" s="40">
        <v>0</v>
      </c>
      <c r="K109" s="38" t="s">
        <v>4</v>
      </c>
      <c r="L109" s="40">
        <v>0</v>
      </c>
      <c r="M109" s="38" t="s">
        <v>4</v>
      </c>
      <c r="N109" s="40">
        <v>0</v>
      </c>
      <c r="O109" s="38" t="s">
        <v>74</v>
      </c>
      <c r="P109" s="40">
        <v>0</v>
      </c>
      <c r="Q109" s="41">
        <f t="shared" si="6"/>
        <v>2.8836449271879658</v>
      </c>
      <c r="R109" s="30">
        <v>2038</v>
      </c>
    </row>
    <row r="110" spans="1:18" ht="16.5" thickBot="1" x14ac:dyDescent="0.3">
      <c r="A110">
        <v>122</v>
      </c>
      <c r="B110">
        <v>123</v>
      </c>
      <c r="C110" s="67" t="s">
        <v>197</v>
      </c>
      <c r="D110" s="68">
        <v>2.6606358919781825</v>
      </c>
      <c r="E110" s="69" t="s">
        <v>4</v>
      </c>
      <c r="F110" s="70" t="str">
        <f t="shared" si="4"/>
        <v>0</v>
      </c>
      <c r="G110" s="71" t="s">
        <v>4</v>
      </c>
      <c r="H110" s="72">
        <v>0</v>
      </c>
      <c r="I110" s="71" t="s">
        <v>4</v>
      </c>
      <c r="J110" s="72">
        <v>0</v>
      </c>
      <c r="K110" s="71" t="s">
        <v>4</v>
      </c>
      <c r="L110" s="72">
        <v>0</v>
      </c>
      <c r="M110" s="71" t="s">
        <v>4</v>
      </c>
      <c r="N110" s="72">
        <v>0</v>
      </c>
      <c r="O110" s="71" t="s">
        <v>74</v>
      </c>
      <c r="P110" s="72">
        <v>0</v>
      </c>
      <c r="Q110" s="73">
        <f t="shared" si="6"/>
        <v>2.6606358919781825</v>
      </c>
      <c r="R110" s="90">
        <v>2038</v>
      </c>
    </row>
    <row r="111" spans="1:18" ht="15.75" x14ac:dyDescent="0.25">
      <c r="A111">
        <v>123</v>
      </c>
      <c r="B111">
        <v>124</v>
      </c>
      <c r="C111" s="47" t="s">
        <v>198</v>
      </c>
      <c r="D111" s="48">
        <v>0.80546726395162238</v>
      </c>
      <c r="E111" s="5" t="s">
        <v>4</v>
      </c>
      <c r="F111" s="49" t="str">
        <f t="shared" si="4"/>
        <v>0</v>
      </c>
      <c r="G111" s="50" t="s">
        <v>4</v>
      </c>
      <c r="H111" s="52">
        <v>0</v>
      </c>
      <c r="I111" s="50" t="s">
        <v>4</v>
      </c>
      <c r="J111" s="52">
        <v>0</v>
      </c>
      <c r="K111" s="50" t="s">
        <v>4</v>
      </c>
      <c r="L111" s="52">
        <v>0</v>
      </c>
      <c r="M111" s="50" t="s">
        <v>4</v>
      </c>
      <c r="N111" s="52">
        <v>0</v>
      </c>
      <c r="O111" s="50" t="s">
        <v>74</v>
      </c>
      <c r="P111" s="52">
        <v>0</v>
      </c>
      <c r="Q111" s="53">
        <f t="shared" si="6"/>
        <v>0.80546726395162238</v>
      </c>
      <c r="R111" s="32">
        <v>2039</v>
      </c>
    </row>
    <row r="112" spans="1:18" ht="15.75" x14ac:dyDescent="0.25">
      <c r="A112">
        <v>124</v>
      </c>
      <c r="B112">
        <v>125</v>
      </c>
      <c r="C112" s="54" t="s">
        <v>199</v>
      </c>
      <c r="D112" s="36">
        <v>0.40045652043329394</v>
      </c>
      <c r="E112" s="2" t="s">
        <v>4</v>
      </c>
      <c r="F112" s="37" t="str">
        <f t="shared" si="4"/>
        <v>0</v>
      </c>
      <c r="G112" s="38" t="s">
        <v>4</v>
      </c>
      <c r="H112" s="40">
        <v>0</v>
      </c>
      <c r="I112" s="38" t="s">
        <v>4</v>
      </c>
      <c r="J112" s="40">
        <v>0</v>
      </c>
      <c r="K112" s="38" t="s">
        <v>4</v>
      </c>
      <c r="L112" s="40">
        <v>0</v>
      </c>
      <c r="M112" s="38" t="s">
        <v>4</v>
      </c>
      <c r="N112" s="40">
        <v>0</v>
      </c>
      <c r="O112" s="38" t="s">
        <v>74</v>
      </c>
      <c r="P112" s="40">
        <v>0</v>
      </c>
      <c r="Q112" s="41">
        <f t="shared" si="6"/>
        <v>0.40045652043329394</v>
      </c>
      <c r="R112" s="30">
        <v>2039</v>
      </c>
    </row>
    <row r="113" spans="1:18" ht="15.75" x14ac:dyDescent="0.25">
      <c r="C113" s="104" t="s">
        <v>222</v>
      </c>
      <c r="D113" s="113">
        <v>0.19</v>
      </c>
      <c r="E113" s="2" t="s">
        <v>4</v>
      </c>
      <c r="F113" s="114">
        <v>0</v>
      </c>
      <c r="G113" s="115" t="s">
        <v>4</v>
      </c>
      <c r="H113" s="116">
        <v>0</v>
      </c>
      <c r="I113" s="115" t="s">
        <v>4</v>
      </c>
      <c r="J113" s="116">
        <v>0</v>
      </c>
      <c r="K113" s="115" t="s">
        <v>4</v>
      </c>
      <c r="L113" s="116">
        <v>0</v>
      </c>
      <c r="M113" s="115" t="s">
        <v>4</v>
      </c>
      <c r="N113" s="116">
        <v>0</v>
      </c>
      <c r="O113" s="115" t="s">
        <v>74</v>
      </c>
      <c r="P113" s="40">
        <v>0</v>
      </c>
      <c r="Q113" s="112">
        <v>0.19</v>
      </c>
      <c r="R113" s="30">
        <v>2039</v>
      </c>
    </row>
    <row r="114" spans="1:18" ht="15.75" x14ac:dyDescent="0.25">
      <c r="A114">
        <v>125</v>
      </c>
      <c r="B114">
        <v>126</v>
      </c>
      <c r="C114" s="54" t="s">
        <v>200</v>
      </c>
      <c r="D114" s="36">
        <v>0</v>
      </c>
      <c r="E114" s="2" t="s">
        <v>4</v>
      </c>
      <c r="F114" s="37" t="str">
        <f t="shared" si="4"/>
        <v>0</v>
      </c>
      <c r="G114" s="38" t="s">
        <v>4</v>
      </c>
      <c r="H114" s="40">
        <v>0</v>
      </c>
      <c r="I114" s="38" t="s">
        <v>4</v>
      </c>
      <c r="J114" s="40">
        <v>0</v>
      </c>
      <c r="K114" s="38" t="s">
        <v>4</v>
      </c>
      <c r="L114" s="40">
        <v>0</v>
      </c>
      <c r="M114" s="38" t="s">
        <v>4</v>
      </c>
      <c r="N114" s="40">
        <v>0</v>
      </c>
      <c r="O114" s="38" t="s">
        <v>74</v>
      </c>
      <c r="P114" s="40">
        <v>0</v>
      </c>
      <c r="Q114" s="41">
        <f t="shared" si="6"/>
        <v>0</v>
      </c>
      <c r="R114" s="30">
        <v>2039</v>
      </c>
    </row>
    <row r="115" spans="1:18" ht="13.15" customHeight="1" x14ac:dyDescent="0.25">
      <c r="A115">
        <v>126</v>
      </c>
      <c r="B115">
        <v>127</v>
      </c>
      <c r="C115" s="54" t="s">
        <v>201</v>
      </c>
      <c r="D115" s="36">
        <v>0</v>
      </c>
      <c r="E115" s="2" t="s">
        <v>4</v>
      </c>
      <c r="F115" s="37" t="str">
        <f t="shared" si="4"/>
        <v>0</v>
      </c>
      <c r="G115" s="38" t="s">
        <v>4</v>
      </c>
      <c r="H115" s="40">
        <v>0</v>
      </c>
      <c r="I115" s="38" t="s">
        <v>4</v>
      </c>
      <c r="J115" s="40">
        <v>0</v>
      </c>
      <c r="K115" s="38" t="s">
        <v>4</v>
      </c>
      <c r="L115" s="40">
        <v>0</v>
      </c>
      <c r="M115" s="38" t="s">
        <v>4</v>
      </c>
      <c r="N115" s="40">
        <v>0</v>
      </c>
      <c r="O115" s="38" t="s">
        <v>74</v>
      </c>
      <c r="P115" s="40">
        <v>0</v>
      </c>
      <c r="Q115" s="41">
        <f t="shared" si="6"/>
        <v>0</v>
      </c>
      <c r="R115" s="30">
        <v>2039</v>
      </c>
    </row>
    <row r="116" spans="1:18" ht="15.75" x14ac:dyDescent="0.25">
      <c r="C116" s="54" t="s">
        <v>202</v>
      </c>
      <c r="D116" s="36">
        <v>0</v>
      </c>
      <c r="E116" s="2" t="s">
        <v>4</v>
      </c>
      <c r="F116" s="37" t="str">
        <f t="shared" si="4"/>
        <v>0</v>
      </c>
      <c r="G116" s="38" t="s">
        <v>4</v>
      </c>
      <c r="H116" s="40">
        <v>0</v>
      </c>
      <c r="I116" s="38" t="s">
        <v>4</v>
      </c>
      <c r="J116" s="40">
        <v>0</v>
      </c>
      <c r="K116" s="38" t="s">
        <v>4</v>
      </c>
      <c r="L116" s="40">
        <v>0</v>
      </c>
      <c r="M116" s="38" t="s">
        <v>4</v>
      </c>
      <c r="N116" s="40">
        <v>0</v>
      </c>
      <c r="O116" s="38" t="s">
        <v>74</v>
      </c>
      <c r="P116" s="40">
        <v>0</v>
      </c>
      <c r="Q116" s="41">
        <f t="shared" si="6"/>
        <v>0</v>
      </c>
      <c r="R116" s="30">
        <v>2039</v>
      </c>
    </row>
    <row r="117" spans="1:18" ht="16.5" thickBot="1" x14ac:dyDescent="0.3">
      <c r="C117" s="61" t="s">
        <v>203</v>
      </c>
      <c r="D117" s="62">
        <v>0</v>
      </c>
      <c r="E117" s="10" t="s">
        <v>4</v>
      </c>
      <c r="F117" s="63" t="str">
        <f t="shared" si="4"/>
        <v>0</v>
      </c>
      <c r="G117" s="64" t="s">
        <v>4</v>
      </c>
      <c r="H117" s="65">
        <v>0</v>
      </c>
      <c r="I117" s="64" t="s">
        <v>4</v>
      </c>
      <c r="J117" s="65">
        <v>0</v>
      </c>
      <c r="K117" s="64" t="s">
        <v>4</v>
      </c>
      <c r="L117" s="65">
        <v>0</v>
      </c>
      <c r="M117" s="64" t="s">
        <v>4</v>
      </c>
      <c r="N117" s="65">
        <v>0</v>
      </c>
      <c r="O117" s="64" t="s">
        <v>74</v>
      </c>
      <c r="P117" s="65">
        <v>0</v>
      </c>
      <c r="Q117" s="66">
        <f t="shared" si="6"/>
        <v>0</v>
      </c>
      <c r="R117" s="31">
        <v>2039</v>
      </c>
    </row>
    <row r="119" spans="1:18" x14ac:dyDescent="0.25">
      <c r="C119" s="29" t="s">
        <v>115</v>
      </c>
    </row>
    <row r="120" spans="1:18" x14ac:dyDescent="0.25">
      <c r="C120" s="29" t="s">
        <v>110</v>
      </c>
    </row>
    <row r="121" spans="1:18" x14ac:dyDescent="0.25">
      <c r="C121" s="29" t="s">
        <v>204</v>
      </c>
    </row>
    <row r="122" spans="1:18" x14ac:dyDescent="0.25">
      <c r="C122" s="29" t="s">
        <v>112</v>
      </c>
    </row>
  </sheetData>
  <sheetProtection algorithmName="SHA-512" hashValue="N2A4w5Lgolz7kqUQT2/S9ihPD9awBkzGgYTBjv1tE7ZFO4AwCJpF801k0UoXowBI539j1JsRtAqEpYCYz6DKLQ==" saltValue="pPV3g1cShS2wtb5qSVL24w==" spinCount="100000" sheet="1" formatCells="0" formatColumns="0" formatRows="0" insertColumns="0" insertRows="0" insertHyperlinks="0" deleteColumns="0" deleteRows="0" sort="0" autoFilter="0" pivotTables="0"/>
  <autoFilter ref="C3:R3" xr:uid="{C47DBEC1-0A10-4B7D-A1D7-709809112006}">
    <sortState xmlns:xlrd2="http://schemas.microsoft.com/office/spreadsheetml/2017/richdata2" ref="C4:R119">
      <sortCondition descending="1" ref="Q3"/>
    </sortState>
  </autoFilter>
  <mergeCells count="8">
    <mergeCell ref="Q2:Q3"/>
    <mergeCell ref="R2:R3"/>
    <mergeCell ref="O2:P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F1D5-618B-435C-88E6-AD409E7726C3}">
  <dimension ref="A1:A3"/>
  <sheetViews>
    <sheetView workbookViewId="0">
      <selection activeCell="H7" sqref="H7"/>
    </sheetView>
  </sheetViews>
  <sheetFormatPr defaultRowHeight="15" x14ac:dyDescent="0.25"/>
  <sheetData>
    <row r="1" spans="1:1" s="91" customFormat="1" ht="15.75" x14ac:dyDescent="0.25">
      <c r="A1" s="91" t="s">
        <v>211</v>
      </c>
    </row>
    <row r="2" spans="1:1" x14ac:dyDescent="0.25">
      <c r="A2" t="s">
        <v>212</v>
      </c>
    </row>
    <row r="3" spans="1:1" x14ac:dyDescent="0.25">
      <c r="A3" t="s">
        <v>214</v>
      </c>
    </row>
  </sheetData>
  <sheetProtection algorithmName="SHA-512" hashValue="/VodVM43TMh8ti4e1CI3mt+DhYOq/SyKqo88YzhOahHT0ZCJgFgcg6rydXeCQkvz4QKzokTmF+kl3jjOOZG1JA==" saltValue="QAesJ0GKOJiC3sNHUW41/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AAC5-026D-49B3-A6EE-6BAB466482B3}">
  <dimension ref="A1:C34"/>
  <sheetViews>
    <sheetView workbookViewId="0">
      <selection activeCell="I40" sqref="I40"/>
    </sheetView>
  </sheetViews>
  <sheetFormatPr defaultRowHeight="15" x14ac:dyDescent="0.25"/>
  <cols>
    <col min="1" max="1" width="23.5703125" customWidth="1"/>
    <col min="2" max="2" width="21.7109375" hidden="1" customWidth="1"/>
    <col min="3" max="3" width="11" customWidth="1"/>
  </cols>
  <sheetData>
    <row r="1" spans="1:3" ht="15.75" thickBot="1" x14ac:dyDescent="0.3">
      <c r="A1" t="s">
        <v>78</v>
      </c>
    </row>
    <row r="2" spans="1:3" ht="30.75" thickBot="1" x14ac:dyDescent="0.3">
      <c r="A2" s="6" t="s">
        <v>2</v>
      </c>
      <c r="B2" s="6" t="s">
        <v>3</v>
      </c>
      <c r="C2" s="8" t="s">
        <v>206</v>
      </c>
    </row>
    <row r="3" spans="1:3" x14ac:dyDescent="0.25">
      <c r="A3" s="22" t="s">
        <v>122</v>
      </c>
      <c r="B3" s="5" t="s">
        <v>6</v>
      </c>
      <c r="C3" s="23" t="s">
        <v>98</v>
      </c>
    </row>
    <row r="4" spans="1:3" x14ac:dyDescent="0.25">
      <c r="A4" s="24" t="s">
        <v>91</v>
      </c>
      <c r="B4" s="2" t="s">
        <v>16</v>
      </c>
      <c r="C4" s="25" t="s">
        <v>98</v>
      </c>
    </row>
    <row r="5" spans="1:3" x14ac:dyDescent="0.25">
      <c r="A5" s="24" t="s">
        <v>139</v>
      </c>
      <c r="B5" s="2" t="s">
        <v>26</v>
      </c>
      <c r="C5" s="25" t="s">
        <v>98</v>
      </c>
    </row>
    <row r="6" spans="1:3" x14ac:dyDescent="0.25">
      <c r="A6" s="24" t="s">
        <v>153</v>
      </c>
      <c r="B6" s="2" t="s">
        <v>23</v>
      </c>
      <c r="C6" s="25" t="s">
        <v>98</v>
      </c>
    </row>
    <row r="7" spans="1:3" x14ac:dyDescent="0.25">
      <c r="A7" s="24" t="s">
        <v>165</v>
      </c>
      <c r="B7" s="2" t="s">
        <v>8</v>
      </c>
      <c r="C7" s="25" t="s">
        <v>98</v>
      </c>
    </row>
    <row r="8" spans="1:3" x14ac:dyDescent="0.25">
      <c r="A8" s="24" t="s">
        <v>133</v>
      </c>
      <c r="B8" s="2" t="s">
        <v>20</v>
      </c>
      <c r="C8" s="25" t="s">
        <v>98</v>
      </c>
    </row>
    <row r="9" spans="1:3" x14ac:dyDescent="0.25">
      <c r="A9" s="24" t="s">
        <v>146</v>
      </c>
      <c r="B9" s="2" t="s">
        <v>12</v>
      </c>
      <c r="C9" s="25" t="s">
        <v>98</v>
      </c>
    </row>
    <row r="10" spans="1:3" x14ac:dyDescent="0.25">
      <c r="A10" s="24" t="s">
        <v>215</v>
      </c>
      <c r="B10" s="2" t="s">
        <v>22</v>
      </c>
      <c r="C10" s="25" t="s">
        <v>98</v>
      </c>
    </row>
    <row r="11" spans="1:3" x14ac:dyDescent="0.25">
      <c r="A11" s="24" t="s">
        <v>92</v>
      </c>
      <c r="B11" s="2" t="s">
        <v>9</v>
      </c>
      <c r="C11" s="25" t="s">
        <v>98</v>
      </c>
    </row>
    <row r="12" spans="1:3" x14ac:dyDescent="0.25">
      <c r="A12" s="24" t="s">
        <v>155</v>
      </c>
      <c r="B12" s="2" t="s">
        <v>31</v>
      </c>
      <c r="C12" s="25" t="s">
        <v>98</v>
      </c>
    </row>
    <row r="13" spans="1:3" x14ac:dyDescent="0.25">
      <c r="A13" s="24" t="s">
        <v>145</v>
      </c>
      <c r="B13" s="2" t="s">
        <v>14</v>
      </c>
      <c r="C13" s="25" t="s">
        <v>98</v>
      </c>
    </row>
    <row r="14" spans="1:3" x14ac:dyDescent="0.25">
      <c r="A14" s="24" t="s">
        <v>123</v>
      </c>
      <c r="B14" s="2" t="s">
        <v>21</v>
      </c>
      <c r="C14" s="25" t="s">
        <v>98</v>
      </c>
    </row>
    <row r="15" spans="1:3" x14ac:dyDescent="0.25">
      <c r="A15" s="24" t="s">
        <v>68</v>
      </c>
      <c r="B15" s="2" t="s">
        <v>25</v>
      </c>
      <c r="C15" s="25" t="s">
        <v>98</v>
      </c>
    </row>
    <row r="16" spans="1:3" x14ac:dyDescent="0.25">
      <c r="A16" s="24" t="s">
        <v>94</v>
      </c>
      <c r="B16" s="2" t="s">
        <v>30</v>
      </c>
      <c r="C16" s="25" t="s">
        <v>98</v>
      </c>
    </row>
    <row r="17" spans="1:3" x14ac:dyDescent="0.25">
      <c r="A17" s="24" t="s">
        <v>149</v>
      </c>
      <c r="B17" s="2" t="s">
        <v>10</v>
      </c>
      <c r="C17" s="25" t="s">
        <v>98</v>
      </c>
    </row>
    <row r="18" spans="1:3" x14ac:dyDescent="0.25">
      <c r="A18" s="24" t="s">
        <v>172</v>
      </c>
      <c r="B18" s="2"/>
      <c r="C18" s="25" t="s">
        <v>98</v>
      </c>
    </row>
    <row r="19" spans="1:3" x14ac:dyDescent="0.25">
      <c r="A19" s="24" t="s">
        <v>168</v>
      </c>
      <c r="B19" s="2" t="s">
        <v>27</v>
      </c>
      <c r="C19" s="25" t="s">
        <v>98</v>
      </c>
    </row>
    <row r="20" spans="1:3" x14ac:dyDescent="0.25">
      <c r="A20" s="24" t="s">
        <v>89</v>
      </c>
      <c r="B20" s="2" t="s">
        <v>24</v>
      </c>
      <c r="C20" s="25" t="s">
        <v>98</v>
      </c>
    </row>
    <row r="21" spans="1:3" x14ac:dyDescent="0.25">
      <c r="A21" s="24" t="s">
        <v>117</v>
      </c>
      <c r="B21" s="2" t="s">
        <v>17</v>
      </c>
      <c r="C21" s="25" t="s">
        <v>98</v>
      </c>
    </row>
    <row r="22" spans="1:3" x14ac:dyDescent="0.25">
      <c r="A22" s="24" t="s">
        <v>151</v>
      </c>
      <c r="B22" s="2" t="s">
        <v>11</v>
      </c>
      <c r="C22" s="25" t="s">
        <v>98</v>
      </c>
    </row>
    <row r="23" spans="1:3" x14ac:dyDescent="0.25">
      <c r="A23" s="24" t="s">
        <v>142</v>
      </c>
      <c r="B23" s="2"/>
      <c r="C23" s="25" t="s">
        <v>98</v>
      </c>
    </row>
    <row r="24" spans="1:3" x14ac:dyDescent="0.25">
      <c r="A24" s="24" t="s">
        <v>118</v>
      </c>
      <c r="B24" s="2" t="s">
        <v>15</v>
      </c>
      <c r="C24" s="25" t="s">
        <v>98</v>
      </c>
    </row>
    <row r="25" spans="1:3" x14ac:dyDescent="0.25">
      <c r="A25" s="24" t="s">
        <v>167</v>
      </c>
      <c r="B25" s="2" t="s">
        <v>32</v>
      </c>
      <c r="C25" s="25" t="s">
        <v>98</v>
      </c>
    </row>
    <row r="26" spans="1:3" x14ac:dyDescent="0.25">
      <c r="A26" s="24" t="s">
        <v>134</v>
      </c>
      <c r="B26" s="2"/>
      <c r="C26" s="25" t="s">
        <v>98</v>
      </c>
    </row>
    <row r="27" spans="1:3" x14ac:dyDescent="0.25">
      <c r="A27" s="24" t="s">
        <v>125</v>
      </c>
      <c r="B27" s="2" t="s">
        <v>33</v>
      </c>
      <c r="C27" s="25" t="s">
        <v>98</v>
      </c>
    </row>
    <row r="28" spans="1:3" x14ac:dyDescent="0.25">
      <c r="A28" s="24" t="s">
        <v>103</v>
      </c>
      <c r="B28" s="2" t="s">
        <v>18</v>
      </c>
      <c r="C28" s="25" t="s">
        <v>98</v>
      </c>
    </row>
    <row r="29" spans="1:3" x14ac:dyDescent="0.25">
      <c r="A29" s="24" t="s">
        <v>59</v>
      </c>
      <c r="B29" s="2"/>
      <c r="C29" s="25" t="s">
        <v>99</v>
      </c>
    </row>
    <row r="30" spans="1:3" x14ac:dyDescent="0.25">
      <c r="A30" s="24" t="s">
        <v>166</v>
      </c>
      <c r="B30" s="2" t="s">
        <v>35</v>
      </c>
      <c r="C30" s="25" t="s">
        <v>98</v>
      </c>
    </row>
    <row r="31" spans="1:3" x14ac:dyDescent="0.25">
      <c r="A31" s="24" t="s">
        <v>126</v>
      </c>
      <c r="B31" s="2" t="s">
        <v>34</v>
      </c>
      <c r="C31" s="25" t="s">
        <v>98</v>
      </c>
    </row>
    <row r="32" spans="1:3" x14ac:dyDescent="0.25">
      <c r="A32" s="24" t="s">
        <v>88</v>
      </c>
      <c r="B32" s="2" t="s">
        <v>13</v>
      </c>
      <c r="C32" s="25" t="s">
        <v>98</v>
      </c>
    </row>
    <row r="33" spans="1:3" x14ac:dyDescent="0.25">
      <c r="A33" s="109" t="s">
        <v>157</v>
      </c>
      <c r="B33" s="69" t="s">
        <v>28</v>
      </c>
      <c r="C33" s="110" t="s">
        <v>98</v>
      </c>
    </row>
    <row r="34" spans="1:3" ht="15.75" thickBot="1" x14ac:dyDescent="0.3">
      <c r="A34" s="10" t="s">
        <v>213</v>
      </c>
      <c r="B34" s="38"/>
      <c r="C34" s="16" t="s">
        <v>98</v>
      </c>
    </row>
  </sheetData>
  <sheetProtection algorithmName="SHA-512" hashValue="AB5sUAD5MlT+S011KRrYM2lCDr0snE1HuVsYf7vwsxjWgpzgYSkf8R3C2PK06TF4OwwcRL263UMOabvscdd4Mg==" saltValue="Apioh41rjk1noaMHvn2QE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C22-48F2-4029-A6B9-2DA39361EE86}">
  <dimension ref="A1:B22"/>
  <sheetViews>
    <sheetView workbookViewId="0">
      <selection activeCell="A15" sqref="A15:XFD15"/>
    </sheetView>
  </sheetViews>
  <sheetFormatPr defaultRowHeight="15" x14ac:dyDescent="0.25"/>
  <cols>
    <col min="1" max="1" width="25.7109375" customWidth="1"/>
    <col min="2" max="2" width="71.7109375" customWidth="1"/>
  </cols>
  <sheetData>
    <row r="1" spans="1:2" ht="15.75" thickBot="1" x14ac:dyDescent="0.3">
      <c r="A1" s="4" t="s">
        <v>39</v>
      </c>
    </row>
    <row r="2" spans="1:2" ht="15.75" thickBot="1" x14ac:dyDescent="0.3">
      <c r="A2" s="12" t="s">
        <v>41</v>
      </c>
      <c r="B2" s="13" t="s">
        <v>209</v>
      </c>
    </row>
    <row r="3" spans="1:2" x14ac:dyDescent="0.25">
      <c r="A3" s="17" t="s">
        <v>140</v>
      </c>
      <c r="B3" s="14" t="s">
        <v>207</v>
      </c>
    </row>
    <row r="4" spans="1:2" x14ac:dyDescent="0.25">
      <c r="A4" s="9" t="s">
        <v>102</v>
      </c>
      <c r="B4" s="15" t="s">
        <v>101</v>
      </c>
    </row>
    <row r="5" spans="1:2" x14ac:dyDescent="0.25">
      <c r="A5" s="9" t="s">
        <v>90</v>
      </c>
      <c r="B5" s="15" t="s">
        <v>97</v>
      </c>
    </row>
    <row r="6" spans="1:2" x14ac:dyDescent="0.25">
      <c r="A6" s="9" t="s">
        <v>91</v>
      </c>
      <c r="B6" s="15" t="s">
        <v>70</v>
      </c>
    </row>
    <row r="7" spans="1:2" x14ac:dyDescent="0.25">
      <c r="A7" s="9" t="s">
        <v>85</v>
      </c>
      <c r="B7" s="15" t="s">
        <v>75</v>
      </c>
    </row>
    <row r="8" spans="1:2" x14ac:dyDescent="0.25">
      <c r="A8" s="9" t="s">
        <v>92</v>
      </c>
      <c r="B8" s="15" t="s">
        <v>50</v>
      </c>
    </row>
    <row r="9" spans="1:2" x14ac:dyDescent="0.25">
      <c r="A9" s="9" t="s">
        <v>93</v>
      </c>
      <c r="B9" s="15" t="s">
        <v>51</v>
      </c>
    </row>
    <row r="10" spans="1:2" x14ac:dyDescent="0.25">
      <c r="A10" s="9" t="s">
        <v>94</v>
      </c>
      <c r="B10" s="15" t="s">
        <v>70</v>
      </c>
    </row>
    <row r="11" spans="1:2" x14ac:dyDescent="0.25">
      <c r="A11" s="9" t="s">
        <v>89</v>
      </c>
      <c r="B11" s="15" t="s">
        <v>52</v>
      </c>
    </row>
    <row r="12" spans="1:2" x14ac:dyDescent="0.25">
      <c r="A12" s="9" t="s">
        <v>95</v>
      </c>
      <c r="B12" s="15" t="s">
        <v>49</v>
      </c>
    </row>
    <row r="13" spans="1:2" x14ac:dyDescent="0.25">
      <c r="A13" s="9" t="s">
        <v>81</v>
      </c>
      <c r="B13" s="15" t="s">
        <v>75</v>
      </c>
    </row>
    <row r="14" spans="1:2" x14ac:dyDescent="0.25">
      <c r="A14" s="9" t="s">
        <v>96</v>
      </c>
      <c r="B14" s="15" t="s">
        <v>71</v>
      </c>
    </row>
    <row r="15" spans="1:2" x14ac:dyDescent="0.25">
      <c r="A15" s="9" t="s">
        <v>141</v>
      </c>
      <c r="B15" s="15" t="s">
        <v>207</v>
      </c>
    </row>
    <row r="16" spans="1:2" x14ac:dyDescent="0.25">
      <c r="A16" s="9" t="s">
        <v>82</v>
      </c>
      <c r="B16" s="15" t="s">
        <v>75</v>
      </c>
    </row>
    <row r="17" spans="1:2" x14ac:dyDescent="0.25">
      <c r="A17" s="9" t="s">
        <v>83</v>
      </c>
      <c r="B17" s="15" t="s">
        <v>75</v>
      </c>
    </row>
    <row r="18" spans="1:2" x14ac:dyDescent="0.25">
      <c r="A18" s="9" t="s">
        <v>80</v>
      </c>
      <c r="B18" s="15" t="s">
        <v>75</v>
      </c>
    </row>
    <row r="19" spans="1:2" x14ac:dyDescent="0.25">
      <c r="A19" s="9" t="s">
        <v>86</v>
      </c>
      <c r="B19" s="15" t="s">
        <v>75</v>
      </c>
    </row>
    <row r="20" spans="1:2" x14ac:dyDescent="0.25">
      <c r="A20" s="9" t="s">
        <v>88</v>
      </c>
      <c r="B20" s="15" t="s">
        <v>76</v>
      </c>
    </row>
    <row r="21" spans="1:2" x14ac:dyDescent="0.25">
      <c r="A21" s="111" t="s">
        <v>84</v>
      </c>
      <c r="B21" s="35" t="s">
        <v>75</v>
      </c>
    </row>
    <row r="22" spans="1:2" x14ac:dyDescent="0.25">
      <c r="A22" s="38" t="s">
        <v>216</v>
      </c>
      <c r="B22" s="38" t="s">
        <v>75</v>
      </c>
    </row>
  </sheetData>
  <sheetProtection algorithmName="SHA-512" hashValue="pr8fkD4YFhEQAiu7RbzQhLTEWy7dh6I2+/lMJDnpLHv3SrhRvBAovQPhS7J8SmSkGLr9HgEtlDFaM04OtaoVKw==" saltValue="ARw8JGU6avTyXxKnTlnTHQ==" spinCount="100000" sheet="1" formatCells="0" formatColumns="0" formatRows="0" insertColumns="0" insertRows="0" insertHyperlinks="0" deleteColumns="0" deleteRows="0" sort="0" autoFilter="0" pivotTables="0"/>
  <autoFilter ref="A2:B2" xr:uid="{2C6643A9-E743-46BD-B60B-640833D07576}">
    <sortState xmlns:xlrd2="http://schemas.microsoft.com/office/spreadsheetml/2017/richdata2" ref="A3:B24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AF8E-731E-484E-9C07-56D741420D4A}">
  <dimension ref="A1:B13"/>
  <sheetViews>
    <sheetView workbookViewId="0">
      <selection activeCell="D19" sqref="D19"/>
    </sheetView>
  </sheetViews>
  <sheetFormatPr defaultRowHeight="15" x14ac:dyDescent="0.25"/>
  <cols>
    <col min="1" max="1" width="17.140625" customWidth="1"/>
    <col min="2" max="2" width="48.7109375" customWidth="1"/>
  </cols>
  <sheetData>
    <row r="1" spans="1:2" ht="15.75" thickBot="1" x14ac:dyDescent="0.3">
      <c r="A1" s="4" t="s">
        <v>40</v>
      </c>
    </row>
    <row r="2" spans="1:2" ht="15.75" thickBot="1" x14ac:dyDescent="0.3">
      <c r="A2" s="12" t="s">
        <v>41</v>
      </c>
      <c r="B2" s="13" t="s">
        <v>209</v>
      </c>
    </row>
    <row r="3" spans="1:2" x14ac:dyDescent="0.25">
      <c r="A3" s="17" t="s">
        <v>139</v>
      </c>
      <c r="B3" s="14" t="s">
        <v>73</v>
      </c>
    </row>
    <row r="4" spans="1:2" x14ac:dyDescent="0.25">
      <c r="A4" s="9" t="s">
        <v>65</v>
      </c>
      <c r="B4" s="15" t="s">
        <v>66</v>
      </c>
    </row>
    <row r="5" spans="1:2" x14ac:dyDescent="0.25">
      <c r="A5" s="9" t="s">
        <v>68</v>
      </c>
      <c r="B5" s="15" t="s">
        <v>69</v>
      </c>
    </row>
    <row r="6" spans="1:2" x14ac:dyDescent="0.25">
      <c r="A6" s="9" t="s">
        <v>117</v>
      </c>
      <c r="B6" s="15" t="s">
        <v>61</v>
      </c>
    </row>
    <row r="7" spans="1:2" x14ac:dyDescent="0.25">
      <c r="A7" s="9" t="s">
        <v>217</v>
      </c>
      <c r="B7" s="15" t="s">
        <v>63</v>
      </c>
    </row>
    <row r="8" spans="1:2" x14ac:dyDescent="0.25">
      <c r="A8" s="9" t="s">
        <v>134</v>
      </c>
      <c r="B8" s="15" t="s">
        <v>64</v>
      </c>
    </row>
    <row r="9" spans="1:2" x14ac:dyDescent="0.25">
      <c r="A9" s="9" t="s">
        <v>29</v>
      </c>
      <c r="B9" s="15" t="s">
        <v>67</v>
      </c>
    </row>
    <row r="10" spans="1:2" x14ac:dyDescent="0.25">
      <c r="A10" s="9" t="s">
        <v>59</v>
      </c>
      <c r="B10" s="15" t="s">
        <v>60</v>
      </c>
    </row>
    <row r="11" spans="1:2" x14ac:dyDescent="0.25">
      <c r="A11" s="9" t="s">
        <v>126</v>
      </c>
      <c r="B11" s="15" t="s">
        <v>58</v>
      </c>
    </row>
    <row r="12" spans="1:2" x14ac:dyDescent="0.25">
      <c r="A12" s="38" t="s">
        <v>88</v>
      </c>
      <c r="B12" s="15" t="s">
        <v>62</v>
      </c>
    </row>
    <row r="13" spans="1:2" ht="15.75" thickBot="1" x14ac:dyDescent="0.3">
      <c r="A13" s="64" t="s">
        <v>213</v>
      </c>
      <c r="B13" s="16" t="s">
        <v>62</v>
      </c>
    </row>
  </sheetData>
  <sheetProtection algorithmName="SHA-512" hashValue="XN0ogP0PLgnDB7lGVxuobu80+pJTl84PJdEwq9Xig5oUjqCs6mkSs7ME+cEsKGc4hTjVZMg12g/HHbI0VVqX/w==" saltValue="EPX6sINIxlRMv/DSfOzL1Q==" spinCount="100000" sheet="1" formatCells="0" formatColumns="0" formatRows="0" insertColumns="0" insertRows="0" insertHyperlinks="0" deleteColumns="0" deleteRows="0" sort="0" autoFilter="0" pivotTables="0"/>
  <autoFilter ref="A2:B2" xr:uid="{F6040A88-BF54-4C15-8FCF-38C946552697}">
    <sortState xmlns:xlrd2="http://schemas.microsoft.com/office/spreadsheetml/2017/richdata2" ref="A3:B14">
      <sortCondition ref="A2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3456-8860-4B04-A98B-DF33F3B01D63}">
  <dimension ref="A1:B6"/>
  <sheetViews>
    <sheetView workbookViewId="0">
      <selection activeCell="B13" sqref="B13"/>
    </sheetView>
  </sheetViews>
  <sheetFormatPr defaultRowHeight="15" x14ac:dyDescent="0.25"/>
  <cols>
    <col min="1" max="1" width="19.85546875" customWidth="1"/>
    <col min="2" max="2" width="54.5703125" customWidth="1"/>
  </cols>
  <sheetData>
    <row r="1" spans="1:2" ht="15.75" thickBot="1" x14ac:dyDescent="0.3">
      <c r="A1" s="7" t="s">
        <v>38</v>
      </c>
    </row>
    <row r="2" spans="1:2" ht="15.75" thickBot="1" x14ac:dyDescent="0.3">
      <c r="A2" s="11" t="s">
        <v>41</v>
      </c>
      <c r="B2" s="11" t="s">
        <v>210</v>
      </c>
    </row>
    <row r="3" spans="1:2" ht="20.100000000000001" customHeight="1" thickBot="1" x14ac:dyDescent="0.3">
      <c r="A3" s="18" t="s">
        <v>117</v>
      </c>
      <c r="B3" s="19" t="s">
        <v>55</v>
      </c>
    </row>
    <row r="4" spans="1:2" ht="20.100000000000001" customHeight="1" thickBot="1" x14ac:dyDescent="0.3">
      <c r="A4" s="18" t="s">
        <v>118</v>
      </c>
      <c r="B4" s="19" t="s">
        <v>53</v>
      </c>
    </row>
    <row r="5" spans="1:2" ht="20.100000000000001" customHeight="1" thickBot="1" x14ac:dyDescent="0.3">
      <c r="A5" s="18" t="s">
        <v>173</v>
      </c>
      <c r="B5" s="19" t="s">
        <v>56</v>
      </c>
    </row>
    <row r="6" spans="1:2" ht="20.100000000000001" customHeight="1" thickBot="1" x14ac:dyDescent="0.3">
      <c r="A6" s="20" t="s">
        <v>125</v>
      </c>
      <c r="B6" s="21" t="s">
        <v>54</v>
      </c>
    </row>
  </sheetData>
  <sheetProtection algorithmName="SHA-512" hashValue="VhT9dF7WNhJELxBXdYbmRjExTHPQAKaPjy+OBGSQb/4GWAhKQo5fOwTozwAPKt35zg7ou0GwU8xHAlEIwEPWgA==" saltValue="PgtexAX05huHsUmiyOSOFQ==" spinCount="100000" sheet="1" formatCells="0" formatColumns="0" formatRows="0" insertColumns="0" insertRows="0" insertHyperlinks="0" deleteColumns="0" deleteRows="0" sort="0" autoFilter="0" pivotTables="0"/>
  <autoFilter ref="A2:B2" xr:uid="{0C236B50-45FF-4FF3-85D3-828E20D791E5}">
    <sortState xmlns:xlrd2="http://schemas.microsoft.com/office/spreadsheetml/2017/richdata2" ref="A3:B7">
      <sortCondition ref="A2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B271-6C42-4B7A-B348-D2798ECCC90A}">
  <dimension ref="A1:E39"/>
  <sheetViews>
    <sheetView workbookViewId="0">
      <selection activeCell="C9" sqref="C9"/>
    </sheetView>
  </sheetViews>
  <sheetFormatPr defaultRowHeight="15" x14ac:dyDescent="0.25"/>
  <cols>
    <col min="1" max="1" width="35.5703125" customWidth="1"/>
    <col min="2" max="2" width="10.85546875" customWidth="1"/>
  </cols>
  <sheetData>
    <row r="1" spans="1:5" ht="56.45" customHeight="1" x14ac:dyDescent="0.25">
      <c r="A1" s="128" t="s">
        <v>100</v>
      </c>
      <c r="B1" s="128"/>
      <c r="C1" s="128"/>
      <c r="D1" s="128"/>
      <c r="E1" s="128"/>
    </row>
    <row r="2" spans="1:5" ht="15.75" thickBot="1" x14ac:dyDescent="0.3">
      <c r="A2" s="4" t="s">
        <v>48</v>
      </c>
    </row>
    <row r="3" spans="1:5" x14ac:dyDescent="0.25">
      <c r="A3" s="26" t="s">
        <v>128</v>
      </c>
    </row>
    <row r="4" spans="1:5" x14ac:dyDescent="0.25">
      <c r="A4" s="27" t="s">
        <v>140</v>
      </c>
    </row>
    <row r="5" spans="1:5" x14ac:dyDescent="0.25">
      <c r="A5" s="27" t="s">
        <v>137</v>
      </c>
    </row>
    <row r="6" spans="1:5" x14ac:dyDescent="0.25">
      <c r="A6" s="27" t="s">
        <v>122</v>
      </c>
    </row>
    <row r="7" spans="1:5" x14ac:dyDescent="0.25">
      <c r="A7" s="27" t="s">
        <v>121</v>
      </c>
    </row>
    <row r="8" spans="1:5" x14ac:dyDescent="0.25">
      <c r="A8" s="27" t="s">
        <v>135</v>
      </c>
    </row>
    <row r="9" spans="1:5" x14ac:dyDescent="0.25">
      <c r="A9" s="27" t="s">
        <v>218</v>
      </c>
    </row>
    <row r="10" spans="1:5" x14ac:dyDescent="0.25">
      <c r="A10" s="27" t="s">
        <v>77</v>
      </c>
    </row>
    <row r="11" spans="1:5" x14ac:dyDescent="0.25">
      <c r="A11" s="27" t="s">
        <v>91</v>
      </c>
    </row>
    <row r="12" spans="1:5" x14ac:dyDescent="0.25">
      <c r="A12" s="27" t="s">
        <v>127</v>
      </c>
    </row>
    <row r="13" spans="1:5" x14ac:dyDescent="0.25">
      <c r="A13" s="27" t="s">
        <v>131</v>
      </c>
    </row>
    <row r="14" spans="1:5" x14ac:dyDescent="0.25">
      <c r="A14" s="27" t="s">
        <v>119</v>
      </c>
    </row>
    <row r="15" spans="1:5" x14ac:dyDescent="0.25">
      <c r="A15" s="27" t="s">
        <v>133</v>
      </c>
    </row>
    <row r="16" spans="1:5" x14ac:dyDescent="0.25">
      <c r="A16" s="27" t="s">
        <v>92</v>
      </c>
    </row>
    <row r="17" spans="1:1" x14ac:dyDescent="0.25">
      <c r="A17" s="27" t="s">
        <v>219</v>
      </c>
    </row>
    <row r="18" spans="1:1" x14ac:dyDescent="0.25">
      <c r="A18" s="27" t="s">
        <v>123</v>
      </c>
    </row>
    <row r="19" spans="1:1" x14ac:dyDescent="0.25">
      <c r="A19" s="27" t="s">
        <v>116</v>
      </c>
    </row>
    <row r="20" spans="1:1" x14ac:dyDescent="0.25">
      <c r="A20" s="27" t="s">
        <v>143</v>
      </c>
    </row>
    <row r="21" spans="1:1" x14ac:dyDescent="0.25">
      <c r="A21" s="27" t="s">
        <v>93</v>
      </c>
    </row>
    <row r="22" spans="1:1" x14ac:dyDescent="0.25">
      <c r="A22" s="27" t="s">
        <v>156</v>
      </c>
    </row>
    <row r="23" spans="1:1" x14ac:dyDescent="0.25">
      <c r="A23" s="27" t="s">
        <v>120</v>
      </c>
    </row>
    <row r="24" spans="1:1" x14ac:dyDescent="0.25">
      <c r="A24" s="27" t="s">
        <v>130</v>
      </c>
    </row>
    <row r="25" spans="1:1" x14ac:dyDescent="0.25">
      <c r="A25" s="27" t="s">
        <v>129</v>
      </c>
    </row>
    <row r="26" spans="1:1" x14ac:dyDescent="0.25">
      <c r="A26" s="27" t="s">
        <v>220</v>
      </c>
    </row>
    <row r="27" spans="1:1" x14ac:dyDescent="0.25">
      <c r="A27" s="27" t="s">
        <v>89</v>
      </c>
    </row>
    <row r="28" spans="1:1" x14ac:dyDescent="0.25">
      <c r="A28" s="27" t="s">
        <v>81</v>
      </c>
    </row>
    <row r="29" spans="1:1" x14ac:dyDescent="0.25">
      <c r="A29" s="27" t="s">
        <v>221</v>
      </c>
    </row>
    <row r="30" spans="1:1" x14ac:dyDescent="0.25">
      <c r="A30" s="27" t="s">
        <v>118</v>
      </c>
    </row>
    <row r="31" spans="1:1" x14ac:dyDescent="0.25">
      <c r="A31" s="27" t="s">
        <v>141</v>
      </c>
    </row>
    <row r="32" spans="1:1" x14ac:dyDescent="0.25">
      <c r="A32" s="27" t="s">
        <v>82</v>
      </c>
    </row>
    <row r="33" spans="1:1" x14ac:dyDescent="0.25">
      <c r="A33" s="27" t="s">
        <v>83</v>
      </c>
    </row>
    <row r="34" spans="1:1" x14ac:dyDescent="0.25">
      <c r="A34" s="27" t="s">
        <v>124</v>
      </c>
    </row>
    <row r="35" spans="1:1" x14ac:dyDescent="0.25">
      <c r="A35" s="27" t="s">
        <v>125</v>
      </c>
    </row>
    <row r="36" spans="1:1" x14ac:dyDescent="0.25">
      <c r="A36" s="27" t="s">
        <v>80</v>
      </c>
    </row>
    <row r="37" spans="1:1" x14ac:dyDescent="0.25">
      <c r="A37" s="27" t="s">
        <v>103</v>
      </c>
    </row>
    <row r="38" spans="1:1" x14ac:dyDescent="0.25">
      <c r="A38" s="27" t="s">
        <v>86</v>
      </c>
    </row>
    <row r="39" spans="1:1" ht="15.75" thickBot="1" x14ac:dyDescent="0.3">
      <c r="A39" s="28" t="s">
        <v>84</v>
      </c>
    </row>
  </sheetData>
  <sheetProtection algorithmName="SHA-512" hashValue="w3KzSAW4e+jlevflfoIjC5WgcwA2EavH0jaHrUuRzbrOSI1RokAH/Ir0xBzgIeQCeVZNpM2YX2dVGsyKU5jwMg==" saltValue="2WRBqey2jSimFV/+eMKeig==" spinCount="100000" sheet="1"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ASFALTAVIMO SARAŠAS</vt:lpstr>
      <vt:lpstr>1. Gyventojų tankumas</vt:lpstr>
      <vt:lpstr>2. Gatves kategorija</vt:lpstr>
      <vt:lpstr>3. Gretimybės</vt:lpstr>
      <vt:lpstr>4. Jungtis su rajonu</vt:lpstr>
      <vt:lpstr>5. Viešasis transportas</vt:lpstr>
      <vt:lpstr>6. Oro kokybės planas</vt:lpstr>
    </vt:vector>
  </TitlesOfParts>
  <Company>Siauliu miesto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Bružienė</dc:creator>
  <cp:lastModifiedBy>Viktorija Žutautė</cp:lastModifiedBy>
  <cp:lastPrinted>2023-06-12T12:12:11Z</cp:lastPrinted>
  <dcterms:created xsi:type="dcterms:W3CDTF">2021-02-22T18:11:01Z</dcterms:created>
  <dcterms:modified xsi:type="dcterms:W3CDTF">2023-06-16T05:45:36Z</dcterms:modified>
</cp:coreProperties>
</file>